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05" yWindow="6330" windowWidth="14310" windowHeight="6345" tabRatio="296" activeTab="5"/>
  </bookViews>
  <sheets>
    <sheet name="4. " sheetId="1" r:id="rId1"/>
    <sheet name="10." sheetId="2" r:id="rId2"/>
    <sheet name="11." sheetId="3" r:id="rId3"/>
    <sheet name="12." sheetId="4" r:id="rId4"/>
    <sheet name="14." sheetId="5" r:id="rId5"/>
    <sheet name="15" sheetId="6" r:id="rId6"/>
  </sheets>
  <definedNames>
    <definedName name="_xlnm.Print_Titles" localSheetId="1">'10.'!$6:$8</definedName>
    <definedName name="_xlnm.Print_Area" localSheetId="1">'10.'!$A$1:$N$25</definedName>
  </definedNames>
  <calcPr fullCalcOnLoad="1"/>
</workbook>
</file>

<file path=xl/sharedStrings.xml><?xml version="1.0" encoding="utf-8"?>
<sst xmlns="http://schemas.openxmlformats.org/spreadsheetml/2006/main" count="429" uniqueCount="219">
  <si>
    <t>Передача полномочий по решению вопросов местного значения</t>
  </si>
  <si>
    <t>таблица 4</t>
  </si>
  <si>
    <t>– закреплены все вопросы</t>
  </si>
  <si>
    <t>Доходы, переданные сельским поселениям в соответствии с п. 4 ст. 61.1 БК РФ в связи с закреплением
вопросов местного значения (тыс. руб.),
из них</t>
  </si>
  <si>
    <t>2.2.1</t>
  </si>
  <si>
    <t>от НДФЛ (тыс. руб.)</t>
  </si>
  <si>
    <t xml:space="preserve"> – размер единого норматива от НДФЛ (до 8%), %</t>
  </si>
  <si>
    <t xml:space="preserve"> от ЕСХН (тыс. руб.)</t>
  </si>
  <si>
    <t>– размер единого нормативы от ЕСХН (до 20%), %</t>
  </si>
  <si>
    <t xml:space="preserve"> Расходы сельских поселений на исполнение переданных вопросов местного значения (тыс. руб.)</t>
  </si>
  <si>
    <t>7</t>
  </si>
  <si>
    <t>Закреплено вопросов за внутригородскими районами законом субъекта РФ (в соответствии с ч. 2 ст. 16.2
Федерального закона № 131-ФЗ) из числа вопросов местного значения городских округов с внутригородским
делением:</t>
  </si>
  <si>
    <t xml:space="preserve">– не закреплено </t>
  </si>
  <si>
    <t>– закреплено частично</t>
  </si>
  <si>
    <t>Доходы, переданные внутригородским районам в соответствии с п. 4 ст. 61.3 БК РФ в связи с закреплением
вопросов местного значения из числа вопросов городских округов с внутригородским делением (тыс. руб.)</t>
  </si>
  <si>
    <t>Расходы внутригородских районов на исполнение переданных вопросов местного значения (тыс. руб.)</t>
  </si>
  <si>
    <t>Количество дополнительных вопросов местного значения городских округов с внутригородским делением,
установленных законом субъекта РФ (в соответствии с ч. 3 ст. 16 Федерального закона № 131-ФЗ)</t>
  </si>
  <si>
    <t>Объем денежных средств, переданных субъектом РФ городским округам с внутригородским делением на
решение дополнительных вопросов местного значения (тыс. руб.)</t>
  </si>
  <si>
    <t>9</t>
  </si>
  <si>
    <t>9.1</t>
  </si>
  <si>
    <t>9.2</t>
  </si>
  <si>
    <t>11.1</t>
  </si>
  <si>
    <t>11.2</t>
  </si>
  <si>
    <t>12</t>
  </si>
  <si>
    <t>12.1</t>
  </si>
  <si>
    <t>13</t>
  </si>
  <si>
    <t>13.1</t>
  </si>
  <si>
    <t>13.2</t>
  </si>
  <si>
    <t>14</t>
  </si>
  <si>
    <t>Количество поселений, передавших на основе соглашений часть полномочий по решению вопросов местного
значения на уровень муниципального района (в соответствии с абз. 1 ч. 4 ст. 15 Федерального закона
№ 131-ФЗ),
в том числе:</t>
  </si>
  <si>
    <t>– передавших на основе соглашений от 1 до 10 вопросов местного значения на уровень муниципального района</t>
  </si>
  <si>
    <t>– передавших на основе соглашений более 10 вопросов местного значения на уровень муниципального района</t>
  </si>
  <si>
    <t>Количество муниципальных районов, выполняющих на основе соглашений решение вопросов из числа
вопросов местного значения поселений (в соответствии с абз. 1 ч. 4 ст. 15 Федерального закона № 131-ФЗ)</t>
  </si>
  <si>
    <t>Количество поселений в субъекте РФ, решающих все вопросы местного значения, установленные ст. 14
Федерального закона № 131-ФЗ, самостоятельно,
из них:</t>
  </si>
  <si>
    <t xml:space="preserve">– городские поселения </t>
  </si>
  <si>
    <t xml:space="preserve"> – сельские поселения</t>
  </si>
  <si>
    <t>Количество поселений, выполняющих на основе соглашений решение вопросов из числа вопросов местного
значения муниципальных районов (в соответствии с абз. 2 ч. 4 ст. 15 Федерального закона № 131-ФЗ)</t>
  </si>
  <si>
    <t>Перераспределение полномочий между органами местного самоуправления и органами государственной
власти субъекта РФ (в соответствии с ч. 1.2 ст. 17 Федерального закона № 131-ФЗ):</t>
  </si>
  <si>
    <t>– не перераспределено</t>
  </si>
  <si>
    <t>– перераспределено,
в том числе по видам муниципальных образований:</t>
  </si>
  <si>
    <t>- городские поселения</t>
  </si>
  <si>
    <t>- внутригородские районы</t>
  </si>
  <si>
    <t>- сельские поселения</t>
  </si>
  <si>
    <t xml:space="preserve">- муниципальные районы </t>
  </si>
  <si>
    <t xml:space="preserve">- городские округа </t>
  </si>
  <si>
    <t xml:space="preserve">- городские округа с внутригородским делением </t>
  </si>
  <si>
    <t>Расходы субъектов РФ на исполнение полномочий, перераспределенных (в соответствии с ч. 1.2 ст. 17
Федерального закона № 131-ФЗ) (тыс. руб.)</t>
  </si>
  <si>
    <t>Закреплено вопросов за сельскими поселениями законом субъекта РФ (в соответствии с ч. 3 ст. 14
Федерального закона № 131-ФЗ) из числа вопросов местного значения поселений, решаемых муниципальными
районами в соответствии с ч. 4 ст. 14 Федерального закона №</t>
  </si>
  <si>
    <t>Количество муниципальных районов в субъекте РФ, заключивших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t>
  </si>
  <si>
    <t>Таблица 11</t>
  </si>
  <si>
    <t>№п/п</t>
  </si>
  <si>
    <t>Наименование показателя</t>
  </si>
  <si>
    <t>Всего</t>
  </si>
  <si>
    <t>Городские округа</t>
  </si>
  <si>
    <t>Городские поселения</t>
  </si>
  <si>
    <t>Сельские поселения</t>
  </si>
  <si>
    <t xml:space="preserve"> </t>
  </si>
  <si>
    <t>1.1</t>
  </si>
  <si>
    <t>1.2</t>
  </si>
  <si>
    <t>1.3</t>
  </si>
  <si>
    <t>1.4</t>
  </si>
  <si>
    <t>Количество муниципальных образований субъекта РФ, в которых установлено превышение нормативов формирования расходов:</t>
  </si>
  <si>
    <t>2.1</t>
  </si>
  <si>
    <t>2.2</t>
  </si>
  <si>
    <t>4.1</t>
  </si>
  <si>
    <t>Количество муниципальных образований, допустивших неисполнение соглашений с субъектом РФ</t>
  </si>
  <si>
    <t>4.2</t>
  </si>
  <si>
    <t>Количество проектов местных бюджетов, по заключению субъекта РФ не соответствующих требованиям бюджетного законодательства</t>
  </si>
  <si>
    <t>Количество местных бюджетов, в отношении годовых отчетов об исполнении которых проведена внешняя проверка контрольными органами субъекта РФ</t>
  </si>
  <si>
    <t>6.1</t>
  </si>
  <si>
    <t>6.2</t>
  </si>
  <si>
    <t>7.1</t>
  </si>
  <si>
    <t>7.2</t>
  </si>
  <si>
    <t>8</t>
  </si>
  <si>
    <t>х</t>
  </si>
  <si>
    <t>5.1</t>
  </si>
  <si>
    <t>Муниципальные районы</t>
  </si>
  <si>
    <t>Внутригородские муниципальные образования</t>
  </si>
  <si>
    <t>План</t>
  </si>
  <si>
    <t>Факт</t>
  </si>
  <si>
    <t>2.3</t>
  </si>
  <si>
    <t>2.4</t>
  </si>
  <si>
    <t>2.5</t>
  </si>
  <si>
    <t>(тыс. рублей)</t>
  </si>
  <si>
    <t>предоставление</t>
  </si>
  <si>
    <t>погашение</t>
  </si>
  <si>
    <t>Иные межбюджетные трансферты</t>
  </si>
  <si>
    <t>№ п/п</t>
  </si>
  <si>
    <t>2.1.1</t>
  </si>
  <si>
    <t>Межбюджетные трансферты и бюджетные кредиты из местных бюджетов</t>
  </si>
  <si>
    <t>Межбюджетные трансферты из местных бюджетов в региональный бюджет, всего</t>
  </si>
  <si>
    <r>
      <t xml:space="preserve">в том числе
</t>
    </r>
    <r>
      <rPr>
        <sz val="10"/>
        <rFont val="Times New Roman"/>
        <family val="1"/>
      </rPr>
      <t>Субсидии, перечисляемые в соответствии со статьей 142.2 Бюджетного кодекса Российской Федерации</t>
    </r>
  </si>
  <si>
    <t>Межбюджетные трансферты, перечисляемые из бюджетов муниципальных районов бюджетам поселений, всего</t>
  </si>
  <si>
    <r>
      <t xml:space="preserve">в том числе
</t>
    </r>
    <r>
      <rPr>
        <sz val="10"/>
        <rFont val="Times New Roman"/>
        <family val="1"/>
      </rPr>
      <t>Дотации из районного фонда финансовой поддержки поселений (ст.142.1 Бюджетного кодекса Российской Федерации)</t>
    </r>
  </si>
  <si>
    <t>Дотации из районного фонда финансовой поддержки поселений (п.5 ст. 137 Бюджетного кодекса Российской Федерации)</t>
  </si>
  <si>
    <t>Иные межбюджетные трансферты (за исключением п. 2.4)</t>
  </si>
  <si>
    <t xml:space="preserve">Межбюджетные трансферты, перечисляемые из бюджетов муниципальных районов в бюджеты поселений в связи с заключенными соглашениями (ст. 15 Федерального Закона № 131-ФЗ) </t>
  </si>
  <si>
    <t>Субвенции из бюджетов муниципальных районов бюджетам поселений в случаях, установленных статьями 133, 140 БК РФ</t>
  </si>
  <si>
    <t>Межбюджетные трансферты, перечисляемые из бюджетов поселений в бюджеты муниципальных районов, всего</t>
  </si>
  <si>
    <t>Бюджетные кредиты, предоставленные муниципальными районами бюджетам поселений (сальдо)</t>
  </si>
  <si>
    <t xml:space="preserve">в том числе:
на 3 года
</t>
  </si>
  <si>
    <t>Количество поселений, которым были предоставлены бюджетные кредиты</t>
  </si>
  <si>
    <t>3</t>
  </si>
  <si>
    <t>4</t>
  </si>
  <si>
    <t>6</t>
  </si>
  <si>
    <t>Таблица 12</t>
  </si>
  <si>
    <t>тыс.рублей</t>
  </si>
  <si>
    <t>численность</t>
  </si>
  <si>
    <t>средства местного бюджета</t>
  </si>
  <si>
    <t>внебюджетные средства</t>
  </si>
  <si>
    <t>Таблица 10</t>
  </si>
  <si>
    <t>5</t>
  </si>
  <si>
    <t>5.2</t>
  </si>
  <si>
    <t>6.1.1</t>
  </si>
  <si>
    <t>6.3</t>
  </si>
  <si>
    <t>5% – 19,9%</t>
  </si>
  <si>
    <t>20% –49,9%</t>
  </si>
  <si>
    <t>2</t>
  </si>
  <si>
    <t>8.1</t>
  </si>
  <si>
    <t>8.2</t>
  </si>
  <si>
    <t>Таблица 14</t>
  </si>
  <si>
    <t>Объем муниципального долга, в том числе:</t>
  </si>
  <si>
    <t>Запланировано</t>
  </si>
  <si>
    <t>Исполнено</t>
  </si>
  <si>
    <t>районы</t>
  </si>
  <si>
    <t xml:space="preserve"> – закреплено частично </t>
  </si>
  <si>
    <t>штатные единицы</t>
  </si>
  <si>
    <t>до 4,9%</t>
  </si>
  <si>
    <t>Количество муниципальных образований,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в общем объеме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составляет:</t>
  </si>
  <si>
    <t>50% и более</t>
  </si>
  <si>
    <t>Количество муниципальных образований, не получающих дотации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t>
  </si>
  <si>
    <t xml:space="preserve">Количество муниципальных образований, не получающих межбюджетные трансферты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и налоговые доходы по единым, дополнительным  и дифференцированным нормативам отчислений, переданные из бюджетов субъекта РФ и других 
муниципальных образований (не получающих финансовую помощь и налоговые доходы по единым, дополнительным  и дифференцированным нормативам отчислений от субъекта Российской Федерации)
</t>
  </si>
  <si>
    <t>Структура муниципальных образований по степени дотационности местных бюджетов</t>
  </si>
  <si>
    <t xml:space="preserve">Соблюдение органами местного самоуправления основных условий предоставления межбюджетных трансфертов
</t>
  </si>
  <si>
    <t xml:space="preserve">Таблица 12 «Соблюдение органами местного самоуправления основных условий предоставления межбюджетных трансфертов»
В таблице отражается информация, связанная с соблюдением органами местного самоуправления основных условий предоставления межбюджетных трансфертов, установленных статьей 136 Бюджетного кодекса Российской Федерации и иными требованиями бюджетного законодательства, по данным органов государственной власти субъектов Российской Федерации.
При заполнении таблицы финансовыми органами субъектов Российской Федерации указывается:
– количество муниципальных образований, в которых установлены факты нарушения пункта 2 статьи 136 Бюджетного кодекса Российской Федерации - превышение нормативов формирования расходов, в том числе на оплату труда и содержание представителей органов местного самоуправления (строки 1 – 1.2);
– количество муниципальных образований, в которых установлены факты нарушения пункта 3 статьи 136 Бюджетного кодекса Российской Федерации - установление и исполнение расходных обязательств, не связанных с решением вопросов, отнесенных к полномочиям органов местного самоуправления (строка 2);
- количество муниципальных образований, с которыми должны быть заключены соглашения с финансовым органом субъекта Российской Федерации (муниципального района, городского округа с внутригородским делением) о мерах по социально-экономическому развитию и оздоровлению муниципальных финансов (строки 3-3.3)  и допустивших неисполнение соглашений с субъектом Российской Федерации (строка 3.4);
- количество проектов местных бюджетов, по заключению субъекта Российской Федерации не соответствующих требованиям бюджетного законодательства (строка 4);
- количество местных бюджетов, в отношении годовых отчетов об исполнении которых проведена внешняя проверка контрольными органами субъекта Российской Федерации (строка 4.1);
– количество случаев применения органами государственной власти субъектов Российской Федерации бюджетных мер принуждения (строки 5 – 5.3);
В строках 6 – 7 отражается количество муниципальных образований, представительные органы которых приняли решения об отказе (полностью или частично) от получения дотаций из других бюджетов бюджетной системы Российской Федерации и от налоговых доходов по дополнительным нормативам отчислений.
В строках 8 - 8.4  отражается  (справочно) количество муниципальных образований субъекта Российской Федерации, в которых установлены нарушения иных норм бюджетного и налогового законодательства.
Значения показателей по строкам 1, 3, 5, 8 могут не равняться сумме значений показателей, входящих в указанные пункты подпунктов (например, в случае, если информация об одном и том же муниципальном образовании учтена в нескольких подпунктах).
</t>
  </si>
  <si>
    <t>–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t>
  </si>
  <si>
    <t>– на содержание органов местного самоуправления</t>
  </si>
  <si>
    <t>Количество муниципальных образований, в которых выявлены факты установления и исполнения расходных обязательств, не связанных с решением вопросов, отнесенных к полномочиям органов местного самоуправления</t>
  </si>
  <si>
    <t>Количество муниципальных образований, с которыми должны быть заключены соглашения с финансовым органом субъекта РФ (муниципального района, городского округа с внутригородским делением) о мерах по социально-экономическому развитию и оздоровлению муниципальных финансов</t>
  </si>
  <si>
    <t>3.1</t>
  </si>
  <si>
    <t>Количество муниципальных образований, заключивших соглашения с финансовым органом субъекта РФ о мерах по социально-экономическому развитию и оздоровлению муниципальных финансов</t>
  </si>
  <si>
    <t>Количество муниципальных образований, с которыми должны быть заключены соглашения с финансовыми органами муниципальных районов о мерах по социально-экономическому развитию и оздоровлению муниципальных финансов</t>
  </si>
  <si>
    <t>3.2</t>
  </si>
  <si>
    <t>3.3</t>
  </si>
  <si>
    <t>3.4</t>
  </si>
  <si>
    <t>Количество муниципальных образований, заключивших соглашения с финансовыми органами городских округов с внутригородским делением о мерах по социально-экономическому развитию и оздоровлению муниципальных финансов</t>
  </si>
  <si>
    <t>Количество случаев применения субъектом РФ бюджетных мер принуждения</t>
  </si>
  <si>
    <t>– применение права на приостановление предоставления межбюджетных трансфертов</t>
  </si>
  <si>
    <t>– применение права на сокращение межбюджетных трансфертов</t>
  </si>
  <si>
    <t>5.3</t>
  </si>
  <si>
    <t>- применение права на бесспорное взыскание</t>
  </si>
  <si>
    <t>Количество муниципальных образований, представительные органы которых приняли решения об отказе от получения дотаций:</t>
  </si>
  <si>
    <t>–полностью</t>
  </si>
  <si>
    <t>– частично</t>
  </si>
  <si>
    <t>Количество муниципальных образований, представительные органы которых приняли решение об отказе от получения налоговых доходов по дополнительным нормативам отчислений:</t>
  </si>
  <si>
    <t>Справочно: количество муниципальных образований субъекта РФ, в которых установлены нарушения</t>
  </si>
  <si>
    <t>– пункта 3 ст. 92.1 БК РФ</t>
  </si>
  <si>
    <t>– ст. 107 БК РФ</t>
  </si>
  <si>
    <t>– иных норм бюджетного законодательства</t>
  </si>
  <si>
    <t>– законодательства о налогах и сборах</t>
  </si>
  <si>
    <t>8.3</t>
  </si>
  <si>
    <t>8.4</t>
  </si>
  <si>
    <t xml:space="preserve">Количество местных бюджетов, </t>
  </si>
  <si>
    <t>всего</t>
  </si>
  <si>
    <t xml:space="preserve">в том числе: </t>
  </si>
  <si>
    <t>– Профицитные</t>
  </si>
  <si>
    <t>– Дефицитные</t>
  </si>
  <si>
    <t>– Сбалансированные</t>
  </si>
  <si>
    <t xml:space="preserve">Объем дефицита </t>
  </si>
  <si>
    <t>- отношение дефицита к налоговым и неналоговым доходам муниципальных образований (в среднем по муниципальным образованиям соответствующего вида, имеющим бюджетный дефицит) (без учета поступлений налоговых доходов по дополнительным нормативам отчислений от НДФЛ) (в среднем по муниципальным образованиям соответствующего вида)</t>
  </si>
  <si>
    <t>– муниципальные ценные бумаги</t>
  </si>
  <si>
    <t xml:space="preserve">– бюджетные кредиты, полученные от других бюджетов бюджетной </t>
  </si>
  <si>
    <t xml:space="preserve">– муниципальные </t>
  </si>
  <si>
    <t>– кредиты, получен­ные от кредитных организаций</t>
  </si>
  <si>
    <t xml:space="preserve">Показатели сбалансированности местных бюджетов
и муниципального долга
</t>
  </si>
  <si>
    <t>Для заполнения данной таблицы необходимо прислать информацию в разрезе поселений</t>
  </si>
  <si>
    <t>Налоговые и неналоговые доходы</t>
  </si>
  <si>
    <t>дефицит (-), профицит (+)</t>
  </si>
  <si>
    <t xml:space="preserve">наименования поселения           </t>
  </si>
  <si>
    <t>расходы, всего</t>
  </si>
  <si>
    <t>в том числе</t>
  </si>
  <si>
    <t>средства бюдже­тов субъектов РФ</t>
  </si>
  <si>
    <t>средства феде­рального бюджета</t>
  </si>
  <si>
    <t>Расходы на организацию профессионального образования и дополнительного профессионального образования:</t>
  </si>
  <si>
    <t>выборных должностных лиц местного самоуправления</t>
  </si>
  <si>
    <t>– профессиональное образование</t>
  </si>
  <si>
    <t xml:space="preserve">– дополнительное профессиональное образование </t>
  </si>
  <si>
    <t>членов выборных органов местного самоуправления</t>
  </si>
  <si>
    <t>1,1,1</t>
  </si>
  <si>
    <t>1,1,2</t>
  </si>
  <si>
    <t>1,2,1</t>
  </si>
  <si>
    <t>1,2,2</t>
  </si>
  <si>
    <t>депутатов представительных органов местного самоуправления</t>
  </si>
  <si>
    <t>муниципальных служащих</t>
  </si>
  <si>
    <t>работников муниципальных учреждений</t>
  </si>
  <si>
    <t>1,3,1</t>
  </si>
  <si>
    <t>1,3,2</t>
  </si>
  <si>
    <t>1,4,1</t>
  </si>
  <si>
    <t>1,4,2</t>
  </si>
  <si>
    <t>1,5,1</t>
  </si>
  <si>
    <t>1,5,2</t>
  </si>
  <si>
    <t>Количество граждан, завершивших обучение по программе подготовки кадров на договорной основев соответствии с законодательством Российской Федерации о муниципальной службе</t>
  </si>
  <si>
    <t>из них – принято на должности муниципальной службы</t>
  </si>
  <si>
    <t xml:space="preserve">Расходы на организацию 
подготовки кадров на договорной основе
в соответствии с законодательством Российской Федерации о муниципальной службе 
</t>
  </si>
  <si>
    <t>2,1,2</t>
  </si>
  <si>
    <t xml:space="preserve">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а также на подготовку кадров для муниципальной службы
</t>
  </si>
  <si>
    <t xml:space="preserve">Пункты ФЗ №131-ФЗ которые закреплены за сельскими поселениями областным законом  №1202-5ОД от 22.10.1014                                                                                                                                                                            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18) организация сбора и вывоза бытовых отходов и мусора;
22) организация ритуальных услуг и содержание мест захоронения;
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38) осуществление мер по противодействию коррупции в границах поселения;
</t>
  </si>
  <si>
    <t>2.6</t>
  </si>
  <si>
    <t>Субсидии, перечисляемые из бюджетов муниципальных районов бюджетам поселений (ст. 142.3  БК РФ)</t>
  </si>
  <si>
    <t>в том числе: иные межбюджетные трансферты в соответствии со ст. 15 Федерального закона № 131 ФЗ, со ст. 142.5 БК РФ</t>
  </si>
  <si>
    <t>заполняется только за год</t>
  </si>
  <si>
    <t>Шимское городское поселение</t>
  </si>
  <si>
    <t>Подгощское сельское поселение</t>
  </si>
  <si>
    <t>Медведское сельское поселение</t>
  </si>
  <si>
    <t>Уторгошское сельское поселение</t>
  </si>
  <si>
    <t>2022 год план</t>
  </si>
  <si>
    <t>2022 год исполнено</t>
  </si>
  <si>
    <t>Шимский муниципальный район</t>
  </si>
  <si>
    <t>Итого сельские поселения</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</si>
</sst>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
    <numFmt numFmtId="189" formatCode="[$-FC19]d\ mmmm\ yyyy\ &quot;г.&quot;"/>
    <numFmt numFmtId="190" formatCode="[&lt;=9999999]###\-####;\(###\)\ ###\-####"/>
    <numFmt numFmtId="191" formatCode="dd/mm/yy;@"/>
    <numFmt numFmtId="192" formatCode="#,##0.0"/>
    <numFmt numFmtId="193" formatCode="000000"/>
    <numFmt numFmtId="194" formatCode="0.0"/>
    <numFmt numFmtId="195" formatCode="0.00000000"/>
  </numFmts>
  <fonts count="4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0"/>
      <name val="Times New Roman"/>
      <family val="1"/>
    </font>
    <font>
      <b/>
      <sz val="14"/>
      <name val="Times New Roman"/>
      <family val="1"/>
    </font>
    <font>
      <b/>
      <sz val="10"/>
      <name val="Times New Roman"/>
      <family val="1"/>
    </font>
    <font>
      <b/>
      <sz val="12"/>
      <name val="Times New Roman"/>
      <family val="1"/>
    </font>
    <font>
      <i/>
      <sz val="12"/>
      <name val="Times New Roman"/>
      <family val="1"/>
    </font>
    <font>
      <sz val="9"/>
      <name val="Times New Roman"/>
      <family val="1"/>
    </font>
    <font>
      <sz val="11"/>
      <name val="Times New Roman"/>
      <family val="1"/>
    </font>
    <font>
      <i/>
      <sz val="10"/>
      <name val="Times New Roman"/>
      <family val="1"/>
    </font>
    <font>
      <b/>
      <i/>
      <sz val="10"/>
      <name val="Times New Roman"/>
      <family val="1"/>
    </font>
    <font>
      <i/>
      <sz val="11"/>
      <name val="Times New Roman"/>
      <family val="1"/>
    </font>
    <font>
      <sz val="8"/>
      <name val="Times New Roman"/>
      <family val="1"/>
    </font>
    <font>
      <i/>
      <sz val="8"/>
      <name val="Times New Roman"/>
      <family val="1"/>
    </font>
    <font>
      <b/>
      <i/>
      <sz val="12"/>
      <name val="Times New Roman"/>
      <family val="1"/>
    </font>
    <font>
      <sz val="12"/>
      <name val="Times New Roman"/>
      <family val="1"/>
    </font>
    <font>
      <sz val="10"/>
      <color indexed="10"/>
      <name val="Times New Roman"/>
      <family val="1"/>
    </font>
    <font>
      <b/>
      <sz val="18"/>
      <name val="Times New Roman"/>
      <family val="1"/>
    </font>
    <font>
      <u val="single"/>
      <sz val="10"/>
      <color indexed="12"/>
      <name val="Arial Cyr"/>
      <family val="0"/>
    </font>
    <font>
      <u val="single"/>
      <sz val="10"/>
      <color indexed="36"/>
      <name val="Arial Cyr"/>
      <family val="0"/>
    </font>
    <font>
      <sz val="12"/>
      <name val="Arial Cyr"/>
      <family val="0"/>
    </font>
    <font>
      <b/>
      <sz val="12"/>
      <name val="Arial Cyr"/>
      <family val="0"/>
    </font>
    <font>
      <sz val="14"/>
      <name val="Times New Roman"/>
      <family val="1"/>
    </font>
    <font>
      <b/>
      <i/>
      <sz val="10"/>
      <name val="Arial"/>
      <family val="2"/>
    </font>
    <font>
      <b/>
      <sz val="10"/>
      <name val="Arial"/>
      <family val="2"/>
    </font>
    <font>
      <sz val="10"/>
      <name val="Arial"/>
      <family val="2"/>
    </font>
    <font>
      <b/>
      <sz val="10"/>
      <name val="Arial Cyr"/>
      <family val="0"/>
    </font>
    <font>
      <sz val="18"/>
      <name val="Times New Roman"/>
      <family val="1"/>
    </font>
    <font>
      <sz val="14"/>
      <name val="Arial Cyr"/>
      <family val="0"/>
    </font>
    <font>
      <sz val="18"/>
      <color indexed="10"/>
      <name val="Arial Cyr"/>
      <family val="0"/>
    </font>
    <font>
      <sz val="18"/>
      <color rgb="FFFF000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thin"/>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36"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94">
    <xf numFmtId="0" fontId="0" fillId="0" borderId="0" xfId="0" applyAlignment="1">
      <alignment/>
    </xf>
    <xf numFmtId="49" fontId="19" fillId="0" borderId="0" xfId="0" applyNumberFormat="1" applyFont="1" applyFill="1" applyAlignment="1">
      <alignment horizontal="center"/>
    </xf>
    <xf numFmtId="49" fontId="19" fillId="0" borderId="0" xfId="0" applyNumberFormat="1" applyFont="1" applyFill="1" applyAlignment="1">
      <alignment/>
    </xf>
    <xf numFmtId="0" fontId="19" fillId="0" borderId="0" xfId="0" applyFont="1" applyFill="1" applyAlignment="1">
      <alignment/>
    </xf>
    <xf numFmtId="0" fontId="19" fillId="0" borderId="0" xfId="0" applyFont="1" applyFill="1" applyAlignment="1">
      <alignment horizontal="center"/>
    </xf>
    <xf numFmtId="49" fontId="21" fillId="0" borderId="0" xfId="0" applyNumberFormat="1" applyFont="1" applyFill="1" applyAlignment="1">
      <alignment horizontal="center"/>
    </xf>
    <xf numFmtId="0" fontId="21" fillId="0" borderId="0" xfId="0" applyFont="1" applyFill="1" applyAlignment="1">
      <alignment horizontal="right" wrapText="1"/>
    </xf>
    <xf numFmtId="0" fontId="22" fillId="0" borderId="0" xfId="0" applyFont="1" applyFill="1" applyAlignment="1">
      <alignment horizontal="left"/>
    </xf>
    <xf numFmtId="0" fontId="19" fillId="0" borderId="0" xfId="0" applyFont="1" applyFill="1" applyAlignment="1">
      <alignment wrapText="1"/>
    </xf>
    <xf numFmtId="49" fontId="19" fillId="0" borderId="0" xfId="0" applyNumberFormat="1" applyFont="1" applyFill="1" applyAlignment="1">
      <alignment/>
    </xf>
    <xf numFmtId="0" fontId="21" fillId="0" borderId="0" xfId="0" applyFont="1" applyFill="1" applyAlignment="1">
      <alignment horizontal="right"/>
    </xf>
    <xf numFmtId="0" fontId="23" fillId="0" borderId="0" xfId="0" applyFont="1" applyFill="1" applyAlignment="1">
      <alignment horizontal="center"/>
    </xf>
    <xf numFmtId="0" fontId="19" fillId="0" borderId="0" xfId="0" applyFont="1" applyFill="1" applyAlignment="1">
      <alignment/>
    </xf>
    <xf numFmtId="49"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4" fillId="0" borderId="12" xfId="0" applyFont="1" applyFill="1" applyBorder="1" applyAlignment="1">
      <alignment horizontal="center" wrapText="1"/>
    </xf>
    <xf numFmtId="49" fontId="19" fillId="0" borderId="13" xfId="0" applyNumberFormat="1" applyFont="1" applyFill="1" applyBorder="1" applyAlignment="1">
      <alignment horizontal="center" vertical="top" wrapText="1"/>
    </xf>
    <xf numFmtId="0" fontId="19" fillId="0" borderId="12" xfId="0" applyFont="1" applyFill="1" applyBorder="1" applyAlignment="1">
      <alignment vertical="top" wrapText="1"/>
    </xf>
    <xf numFmtId="3" fontId="25" fillId="0" borderId="12" xfId="0" applyNumberFormat="1" applyFont="1" applyFill="1" applyBorder="1" applyAlignment="1">
      <alignment horizontal="right" wrapText="1"/>
    </xf>
    <xf numFmtId="49" fontId="19" fillId="0" borderId="0" xfId="0" applyNumberFormat="1" applyFont="1" applyFill="1" applyAlignment="1">
      <alignment horizontal="center" vertical="center"/>
    </xf>
    <xf numFmtId="0" fontId="21" fillId="0" borderId="0" xfId="0" applyFont="1" applyFill="1" applyAlignment="1">
      <alignment horizontal="center" wrapText="1"/>
    </xf>
    <xf numFmtId="0" fontId="26" fillId="0" borderId="0" xfId="0" applyFont="1" applyFill="1" applyAlignment="1">
      <alignment horizontal="left" wrapText="1"/>
    </xf>
    <xf numFmtId="49" fontId="26" fillId="0" borderId="0" xfId="0" applyNumberFormat="1" applyFont="1" applyFill="1" applyAlignment="1">
      <alignment horizontal="left"/>
    </xf>
    <xf numFmtId="49" fontId="26" fillId="0" borderId="0" xfId="0" applyNumberFormat="1" applyFont="1" applyFill="1" applyAlignment="1">
      <alignment/>
    </xf>
    <xf numFmtId="49" fontId="21" fillId="0" borderId="10" xfId="0" applyNumberFormat="1" applyFont="1" applyFill="1" applyBorder="1" applyAlignment="1">
      <alignment horizontal="center" vertical="top" wrapText="1"/>
    </xf>
    <xf numFmtId="0" fontId="21" fillId="0" borderId="11" xfId="0" applyFont="1" applyFill="1" applyBorder="1" applyAlignment="1">
      <alignment horizontal="center" vertical="top" wrapText="1"/>
    </xf>
    <xf numFmtId="0" fontId="19" fillId="0" borderId="10" xfId="0" applyFont="1" applyFill="1" applyBorder="1" applyAlignment="1">
      <alignment horizontal="center" wrapText="1"/>
    </xf>
    <xf numFmtId="0" fontId="19" fillId="0" borderId="12" xfId="0" applyFont="1" applyFill="1" applyBorder="1" applyAlignment="1">
      <alignment horizontal="center" wrapText="1"/>
    </xf>
    <xf numFmtId="49" fontId="19" fillId="0" borderId="10" xfId="0" applyNumberFormat="1" applyFont="1" applyFill="1" applyBorder="1" applyAlignment="1">
      <alignment horizontal="center" vertical="top" wrapText="1"/>
    </xf>
    <xf numFmtId="0" fontId="19" fillId="0" borderId="11" xfId="0" applyFont="1" applyFill="1" applyBorder="1" applyAlignment="1">
      <alignment vertical="top" wrapText="1"/>
    </xf>
    <xf numFmtId="3" fontId="25" fillId="0" borderId="10" xfId="0" applyNumberFormat="1" applyFont="1" applyFill="1" applyBorder="1" applyAlignment="1">
      <alignment horizontal="right" wrapText="1"/>
    </xf>
    <xf numFmtId="0" fontId="26" fillId="0" borderId="12" xfId="0" applyFont="1" applyFill="1" applyBorder="1" applyAlignment="1">
      <alignment vertical="top" wrapText="1"/>
    </xf>
    <xf numFmtId="0" fontId="19" fillId="0" borderId="12" xfId="0" applyFont="1" applyFill="1" applyBorder="1" applyAlignment="1">
      <alignment horizontal="center" vertical="top" wrapText="1"/>
    </xf>
    <xf numFmtId="0" fontId="26" fillId="0" borderId="11" xfId="0" applyFont="1" applyFill="1" applyBorder="1" applyAlignment="1">
      <alignment horizontal="left" vertical="top" wrapText="1"/>
    </xf>
    <xf numFmtId="0" fontId="21" fillId="0" borderId="0" xfId="0" applyFont="1" applyFill="1" applyAlignment="1">
      <alignment horizontal="center"/>
    </xf>
    <xf numFmtId="0" fontId="26" fillId="0" borderId="0" xfId="0" applyFont="1" applyFill="1" applyAlignment="1">
      <alignment horizontal="left"/>
    </xf>
    <xf numFmtId="0" fontId="19" fillId="0" borderId="10" xfId="0" applyFont="1" applyFill="1" applyBorder="1" applyAlignment="1">
      <alignment vertical="top" wrapText="1"/>
    </xf>
    <xf numFmtId="0" fontId="26" fillId="0" borderId="0" xfId="0" applyFont="1" applyFill="1" applyAlignment="1">
      <alignment/>
    </xf>
    <xf numFmtId="0" fontId="19" fillId="0" borderId="14" xfId="0" applyFont="1" applyFill="1" applyBorder="1" applyAlignment="1">
      <alignment vertical="top" wrapText="1"/>
    </xf>
    <xf numFmtId="0" fontId="19" fillId="0" borderId="15" xfId="0" applyFont="1" applyFill="1" applyBorder="1" applyAlignment="1">
      <alignment vertical="top" wrapText="1"/>
    </xf>
    <xf numFmtId="49" fontId="19" fillId="0" borderId="0" xfId="0" applyNumberFormat="1" applyFont="1" applyAlignment="1">
      <alignment/>
    </xf>
    <xf numFmtId="0" fontId="19" fillId="0" borderId="0" xfId="0" applyFont="1" applyAlignment="1">
      <alignment/>
    </xf>
    <xf numFmtId="0" fontId="26" fillId="0" borderId="0" xfId="0" applyFont="1" applyAlignment="1">
      <alignment horizontal="left"/>
    </xf>
    <xf numFmtId="49" fontId="26" fillId="0" borderId="0" xfId="0" applyNumberFormat="1" applyFont="1" applyAlignment="1">
      <alignment horizontal="left"/>
    </xf>
    <xf numFmtId="0" fontId="19" fillId="0" borderId="12" xfId="0" applyFont="1" applyBorder="1" applyAlignment="1">
      <alignment horizontal="center" vertical="top" wrapText="1"/>
    </xf>
    <xf numFmtId="49" fontId="19" fillId="0" borderId="13" xfId="0" applyNumberFormat="1" applyFont="1" applyBorder="1" applyAlignment="1">
      <alignment horizontal="center" vertical="top" wrapText="1"/>
    </xf>
    <xf numFmtId="0" fontId="21" fillId="0" borderId="0" xfId="0" applyFont="1" applyAlignment="1">
      <alignment horizontal="center"/>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3" fontId="29" fillId="0" borderId="0" xfId="0" applyNumberFormat="1" applyFont="1" applyFill="1" applyAlignment="1">
      <alignment/>
    </xf>
    <xf numFmtId="3" fontId="30" fillId="0" borderId="0" xfId="0" applyNumberFormat="1" applyFont="1" applyFill="1" applyAlignment="1">
      <alignment horizontal="left"/>
    </xf>
    <xf numFmtId="3" fontId="29" fillId="0" borderId="12" xfId="0" applyNumberFormat="1" applyFont="1" applyFill="1" applyBorder="1" applyAlignment="1">
      <alignment horizontal="center" vertical="top" wrapText="1"/>
    </xf>
    <xf numFmtId="3" fontId="19" fillId="0" borderId="0" xfId="0" applyNumberFormat="1" applyFont="1" applyFill="1" applyAlignment="1">
      <alignment/>
    </xf>
    <xf numFmtId="3" fontId="22" fillId="0" borderId="0" xfId="0" applyNumberFormat="1" applyFont="1" applyFill="1" applyAlignment="1">
      <alignment horizontal="left"/>
    </xf>
    <xf numFmtId="3" fontId="23" fillId="0" borderId="0" xfId="0" applyNumberFormat="1" applyFont="1" applyFill="1" applyAlignment="1">
      <alignment horizontal="center"/>
    </xf>
    <xf numFmtId="3" fontId="19" fillId="0" borderId="12" xfId="0" applyNumberFormat="1" applyFont="1" applyFill="1" applyBorder="1" applyAlignment="1">
      <alignment horizontal="center" vertical="top" wrapText="1"/>
    </xf>
    <xf numFmtId="3" fontId="32" fillId="0" borderId="10" xfId="0" applyNumberFormat="1" applyFont="1" applyFill="1" applyBorder="1" applyAlignment="1">
      <alignment horizontal="center" wrapText="1"/>
    </xf>
    <xf numFmtId="49" fontId="19" fillId="0" borderId="16" xfId="0" applyNumberFormat="1" applyFont="1" applyFill="1" applyBorder="1" applyAlignment="1">
      <alignment horizontal="center" vertical="center" wrapText="1"/>
    </xf>
    <xf numFmtId="0" fontId="19" fillId="0" borderId="17" xfId="0" applyFont="1" applyFill="1" applyBorder="1" applyAlignment="1">
      <alignment horizontal="center" vertical="top" wrapText="1"/>
    </xf>
    <xf numFmtId="49" fontId="19" fillId="0" borderId="16" xfId="0" applyNumberFormat="1" applyFont="1" applyFill="1" applyBorder="1" applyAlignment="1">
      <alignment horizontal="center" vertical="top" wrapText="1"/>
    </xf>
    <xf numFmtId="49" fontId="19" fillId="0" borderId="18" xfId="0" applyNumberFormat="1" applyFont="1" applyFill="1" applyBorder="1" applyAlignment="1">
      <alignment horizontal="center" vertical="top" wrapText="1"/>
    </xf>
    <xf numFmtId="49" fontId="19" fillId="0" borderId="19"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wrapText="1"/>
    </xf>
    <xf numFmtId="0" fontId="19" fillId="0" borderId="21" xfId="0" applyFont="1" applyFill="1" applyBorder="1" applyAlignment="1">
      <alignment vertical="top" wrapText="1"/>
    </xf>
    <xf numFmtId="0" fontId="25" fillId="0" borderId="0" xfId="0" applyFont="1" applyFill="1" applyAlignment="1">
      <alignment/>
    </xf>
    <xf numFmtId="3" fontId="25" fillId="0" borderId="12" xfId="0" applyNumberFormat="1"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7" xfId="0" applyFont="1" applyFill="1" applyBorder="1" applyAlignment="1">
      <alignment horizontal="center" vertical="top" wrapText="1"/>
    </xf>
    <xf numFmtId="3" fontId="32" fillId="0" borderId="12" xfId="0" applyNumberFormat="1" applyFont="1" applyFill="1" applyBorder="1" applyAlignment="1">
      <alignment horizontal="center" wrapText="1"/>
    </xf>
    <xf numFmtId="3" fontId="32" fillId="0" borderId="15" xfId="0" applyNumberFormat="1" applyFont="1" applyFill="1" applyBorder="1" applyAlignment="1">
      <alignment horizontal="center" wrapText="1"/>
    </xf>
    <xf numFmtId="3" fontId="32" fillId="0" borderId="14" xfId="0" applyNumberFormat="1" applyFont="1" applyFill="1" applyBorder="1" applyAlignment="1">
      <alignment horizontal="center" wrapText="1"/>
    </xf>
    <xf numFmtId="3" fontId="32" fillId="0" borderId="21" xfId="0" applyNumberFormat="1" applyFont="1" applyFill="1" applyBorder="1" applyAlignment="1">
      <alignment horizontal="center" wrapText="1"/>
    </xf>
    <xf numFmtId="3" fontId="32" fillId="0" borderId="22" xfId="0" applyNumberFormat="1" applyFont="1" applyFill="1" applyBorder="1" applyAlignment="1">
      <alignment horizontal="center" wrapText="1"/>
    </xf>
    <xf numFmtId="191" fontId="28" fillId="0" borderId="0" xfId="0" applyNumberFormat="1" applyFont="1" applyFill="1" applyAlignment="1">
      <alignment horizontal="left"/>
    </xf>
    <xf numFmtId="0" fontId="22" fillId="0" borderId="0" xfId="0" applyFont="1" applyFill="1" applyAlignment="1">
      <alignment horizontal="center"/>
    </xf>
    <xf numFmtId="3" fontId="32" fillId="0" borderId="17" xfId="0" applyNumberFormat="1" applyFont="1" applyFill="1" applyBorder="1" applyAlignment="1">
      <alignment horizontal="center" wrapText="1"/>
    </xf>
    <xf numFmtId="3" fontId="32" fillId="0" borderId="23" xfId="0" applyNumberFormat="1" applyFont="1" applyFill="1" applyBorder="1" applyAlignment="1">
      <alignment horizontal="center" wrapText="1"/>
    </xf>
    <xf numFmtId="3" fontId="32" fillId="0" borderId="24" xfId="0" applyNumberFormat="1" applyFont="1" applyFill="1" applyBorder="1" applyAlignment="1">
      <alignment horizontal="center" wrapText="1"/>
    </xf>
    <xf numFmtId="0" fontId="19" fillId="0" borderId="0" xfId="0" applyFont="1" applyFill="1" applyAlignment="1">
      <alignment horizontal="right"/>
    </xf>
    <xf numFmtId="0" fontId="27" fillId="0" borderId="0" xfId="0" applyFont="1" applyFill="1" applyAlignment="1">
      <alignment horizontal="center" wrapText="1"/>
    </xf>
    <xf numFmtId="49" fontId="19" fillId="0" borderId="25" xfId="0" applyNumberFormat="1" applyFont="1" applyFill="1" applyBorder="1" applyAlignment="1">
      <alignment horizontal="center" vertical="top" wrapText="1"/>
    </xf>
    <xf numFmtId="3" fontId="32" fillId="0" borderId="26" xfId="0" applyNumberFormat="1" applyFont="1" applyFill="1" applyBorder="1" applyAlignment="1">
      <alignment horizontal="center" wrapText="1"/>
    </xf>
    <xf numFmtId="49" fontId="24" fillId="0" borderId="10" xfId="54" applyNumberFormat="1" applyFont="1" applyBorder="1" applyAlignment="1">
      <alignment horizontal="center" vertical="top" wrapText="1"/>
      <protection/>
    </xf>
    <xf numFmtId="3" fontId="32" fillId="22" borderId="12" xfId="0" applyNumberFormat="1" applyFont="1" applyFill="1" applyBorder="1" applyAlignment="1">
      <alignment horizontal="center" wrapText="1"/>
    </xf>
    <xf numFmtId="3" fontId="32" fillId="24" borderId="15" xfId="0" applyNumberFormat="1" applyFont="1" applyFill="1" applyBorder="1" applyAlignment="1">
      <alignment horizontal="center" wrapText="1"/>
    </xf>
    <xf numFmtId="3" fontId="32" fillId="24" borderId="12" xfId="0" applyNumberFormat="1" applyFont="1" applyFill="1" applyBorder="1" applyAlignment="1">
      <alignment horizontal="center" wrapText="1"/>
    </xf>
    <xf numFmtId="3" fontId="32" fillId="24" borderId="10" xfId="0" applyNumberFormat="1" applyFont="1" applyFill="1" applyBorder="1" applyAlignment="1">
      <alignment horizontal="center" wrapText="1"/>
    </xf>
    <xf numFmtId="3" fontId="32" fillId="24" borderId="14" xfId="0" applyNumberFormat="1" applyFont="1" applyFill="1" applyBorder="1" applyAlignment="1">
      <alignment horizontal="center"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center"/>
    </xf>
    <xf numFmtId="0" fontId="37" fillId="0" borderId="10" xfId="0" applyFont="1" applyBorder="1" applyAlignment="1">
      <alignment horizontal="center"/>
    </xf>
    <xf numFmtId="0" fontId="18" fillId="0" borderId="10" xfId="0" applyFont="1" applyBorder="1" applyAlignment="1">
      <alignment horizontal="center"/>
    </xf>
    <xf numFmtId="0" fontId="0" fillId="0" borderId="10" xfId="0" applyBorder="1" applyAlignment="1">
      <alignment wrapText="1"/>
    </xf>
    <xf numFmtId="49" fontId="0" fillId="0" borderId="10" xfId="0" applyNumberFormat="1" applyBorder="1" applyAlignment="1">
      <alignment/>
    </xf>
    <xf numFmtId="49" fontId="0" fillId="0" borderId="10" xfId="0" applyNumberFormat="1" applyBorder="1" applyAlignment="1">
      <alignment wrapText="1"/>
    </xf>
    <xf numFmtId="0" fontId="0" fillId="0" borderId="0" xfId="0" applyNumberFormat="1" applyAlignment="1">
      <alignment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10" xfId="0" applyFont="1" applyBorder="1" applyAlignment="1">
      <alignment/>
    </xf>
    <xf numFmtId="0" fontId="25" fillId="0" borderId="29" xfId="0" applyFont="1" applyBorder="1" applyAlignment="1">
      <alignment vertical="center" wrapText="1"/>
    </xf>
    <xf numFmtId="0" fontId="19" fillId="0" borderId="10" xfId="0" applyFont="1" applyFill="1" applyBorder="1" applyAlignment="1">
      <alignment/>
    </xf>
    <xf numFmtId="0" fontId="25" fillId="0" borderId="30" xfId="0" applyFont="1" applyBorder="1" applyAlignment="1">
      <alignment horizontal="center" vertical="center"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25" fillId="0" borderId="24" xfId="0" applyFont="1" applyBorder="1" applyAlignment="1">
      <alignment vertical="center" wrapText="1"/>
    </xf>
    <xf numFmtId="0" fontId="25" fillId="0" borderId="28" xfId="0" applyFont="1" applyBorder="1" applyAlignment="1">
      <alignment horizontal="center" vertical="center" wrapText="1"/>
    </xf>
    <xf numFmtId="0" fontId="25" fillId="0" borderId="32" xfId="0" applyFont="1" applyBorder="1" applyAlignment="1">
      <alignment horizontal="center" vertical="center" wrapText="1"/>
    </xf>
    <xf numFmtId="0" fontId="19" fillId="0" borderId="10" xfId="0" applyFont="1" applyBorder="1" applyAlignment="1">
      <alignment/>
    </xf>
    <xf numFmtId="3" fontId="25" fillId="0" borderId="14" xfId="0" applyNumberFormat="1" applyFont="1" applyFill="1" applyBorder="1" applyAlignment="1">
      <alignment horizontal="right" wrapText="1"/>
    </xf>
    <xf numFmtId="3" fontId="25" fillId="0" borderId="14" xfId="0" applyNumberFormat="1" applyFont="1" applyBorder="1" applyAlignment="1">
      <alignment horizontal="right" wrapText="1"/>
    </xf>
    <xf numFmtId="0" fontId="25" fillId="0" borderId="10" xfId="0" applyFont="1" applyBorder="1" applyAlignment="1">
      <alignment horizontal="center" vertical="center" wrapText="1"/>
    </xf>
    <xf numFmtId="0" fontId="25" fillId="0" borderId="10" xfId="0" applyFont="1" applyBorder="1" applyAlignment="1">
      <alignment vertical="center" wrapText="1"/>
    </xf>
    <xf numFmtId="0" fontId="25" fillId="0" borderId="30" xfId="0" applyFont="1" applyBorder="1" applyAlignment="1">
      <alignment horizontal="left" vertical="center" wrapText="1"/>
    </xf>
    <xf numFmtId="0" fontId="40" fillId="0" borderId="13" xfId="0" applyFont="1" applyBorder="1" applyAlignment="1">
      <alignment vertical="top" wrapText="1"/>
    </xf>
    <xf numFmtId="0" fontId="41" fillId="4" borderId="13" xfId="0" applyFont="1" applyFill="1" applyBorder="1" applyAlignment="1">
      <alignment vertical="top" wrapText="1"/>
    </xf>
    <xf numFmtId="0" fontId="42" fillId="0" borderId="13" xfId="0" applyFont="1" applyBorder="1" applyAlignment="1">
      <alignment wrapText="1"/>
    </xf>
    <xf numFmtId="0" fontId="41" fillId="0" borderId="13" xfId="0" applyFont="1" applyBorder="1" applyAlignment="1">
      <alignment wrapText="1"/>
    </xf>
    <xf numFmtId="0" fontId="0" fillId="25" borderId="33" xfId="0" applyFill="1" applyBorder="1" applyAlignment="1">
      <alignment horizontal="center" vertical="center" wrapText="1"/>
    </xf>
    <xf numFmtId="0" fontId="0" fillId="25" borderId="14" xfId="0" applyFill="1" applyBorder="1" applyAlignment="1">
      <alignment horizontal="center" vertical="center" wrapText="1"/>
    </xf>
    <xf numFmtId="0" fontId="0" fillId="25" borderId="12" xfId="0"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195" fontId="0" fillId="0" borderId="0" xfId="0" applyNumberFormat="1" applyBorder="1" applyAlignment="1">
      <alignment/>
    </xf>
    <xf numFmtId="0" fontId="19" fillId="0" borderId="0" xfId="0" applyFont="1" applyBorder="1" applyAlignment="1">
      <alignment/>
    </xf>
    <xf numFmtId="0" fontId="0" fillId="0" borderId="10" xfId="0" applyBorder="1" applyAlignment="1">
      <alignment horizontal="center" vertical="center" wrapText="1"/>
    </xf>
    <xf numFmtId="0" fontId="32" fillId="0" borderId="27" xfId="0" applyFont="1" applyBorder="1" applyAlignment="1">
      <alignment horizontal="center" vertical="center" wrapText="1"/>
    </xf>
    <xf numFmtId="0" fontId="32" fillId="0" borderId="34" xfId="0" applyFont="1" applyBorder="1" applyAlignment="1">
      <alignment vertical="center" wrapText="1"/>
    </xf>
    <xf numFmtId="0" fontId="25" fillId="0" borderId="34"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32" xfId="0" applyFont="1" applyBorder="1" applyAlignment="1">
      <alignment vertical="center" wrapText="1"/>
    </xf>
    <xf numFmtId="14" fontId="32" fillId="0" borderId="28" xfId="0" applyNumberFormat="1" applyFont="1" applyBorder="1" applyAlignment="1">
      <alignment horizontal="center" vertical="center" wrapText="1"/>
    </xf>
    <xf numFmtId="0" fontId="19" fillId="0" borderId="11" xfId="0" applyFont="1" applyFill="1" applyBorder="1" applyAlignment="1">
      <alignment wrapText="1"/>
    </xf>
    <xf numFmtId="0" fontId="19" fillId="0" borderId="12" xfId="0" applyFont="1" applyFill="1" applyBorder="1" applyAlignment="1">
      <alignment wrapText="1"/>
    </xf>
    <xf numFmtId="4" fontId="25" fillId="0" borderId="12" xfId="0" applyNumberFormat="1" applyFont="1" applyFill="1" applyBorder="1" applyAlignment="1">
      <alignment horizontal="right" wrapText="1"/>
    </xf>
    <xf numFmtId="4" fontId="25" fillId="0" borderId="12" xfId="0" applyNumberFormat="1" applyFont="1" applyBorder="1" applyAlignment="1">
      <alignment horizontal="right" wrapText="1"/>
    </xf>
    <xf numFmtId="194" fontId="0" fillId="0" borderId="10" xfId="0" applyNumberFormat="1" applyFont="1" applyBorder="1" applyAlignment="1">
      <alignment/>
    </xf>
    <xf numFmtId="0" fontId="43" fillId="0" borderId="10" xfId="0" applyFont="1" applyBorder="1" applyAlignment="1">
      <alignment/>
    </xf>
    <xf numFmtId="0" fontId="38" fillId="0" borderId="0" xfId="0" applyFont="1" applyAlignment="1">
      <alignment horizontal="center"/>
    </xf>
    <xf numFmtId="0" fontId="47" fillId="0" borderId="0" xfId="0" applyFont="1" applyAlignment="1">
      <alignment horizontal="center" vertical="center"/>
    </xf>
    <xf numFmtId="0" fontId="25" fillId="0" borderId="35" xfId="0" applyFont="1" applyFill="1" applyBorder="1" applyAlignment="1">
      <alignment horizontal="center" vertical="top" wrapText="1"/>
    </xf>
    <xf numFmtId="0" fontId="25" fillId="0" borderId="36" xfId="0" applyFont="1" applyFill="1" applyBorder="1" applyAlignment="1">
      <alignment horizontal="center" vertical="top" wrapText="1"/>
    </xf>
    <xf numFmtId="3" fontId="22" fillId="0" borderId="0" xfId="0" applyNumberFormat="1" applyFont="1" applyFill="1" applyAlignment="1">
      <alignment horizontal="center"/>
    </xf>
    <xf numFmtId="49" fontId="34" fillId="0" borderId="0" xfId="0" applyNumberFormat="1" applyFont="1" applyFill="1" applyAlignment="1">
      <alignment horizontal="center" vertical="center"/>
    </xf>
    <xf numFmtId="14" fontId="26" fillId="0" borderId="0" xfId="0" applyNumberFormat="1" applyFont="1" applyFill="1" applyAlignment="1">
      <alignment horizontal="center"/>
    </xf>
    <xf numFmtId="49" fontId="25" fillId="0" borderId="0" xfId="0" applyNumberFormat="1" applyFont="1" applyFill="1" applyAlignment="1">
      <alignment horizontal="right"/>
    </xf>
    <xf numFmtId="0" fontId="25" fillId="0" borderId="37" xfId="0" applyFont="1" applyFill="1" applyBorder="1" applyAlignment="1">
      <alignment horizontal="center" vertical="top" wrapText="1"/>
    </xf>
    <xf numFmtId="49" fontId="25" fillId="0" borderId="38" xfId="0" applyNumberFormat="1" applyFont="1" applyFill="1" applyBorder="1" applyAlignment="1">
      <alignment horizontal="center" vertical="top" wrapText="1"/>
    </xf>
    <xf numFmtId="49" fontId="25" fillId="0" borderId="16" xfId="0" applyNumberFormat="1" applyFont="1" applyFill="1" applyBorder="1" applyAlignment="1">
      <alignment horizontal="center" vertical="top" wrapText="1"/>
    </xf>
    <xf numFmtId="0" fontId="25" fillId="0" borderId="39" xfId="0" applyFont="1" applyFill="1" applyBorder="1" applyAlignment="1">
      <alignment horizontal="center" vertical="top" wrapText="1"/>
    </xf>
    <xf numFmtId="0" fontId="25" fillId="0" borderId="13" xfId="0" applyFont="1" applyFill="1" applyBorder="1" applyAlignment="1">
      <alignment horizontal="center" vertical="top" wrapText="1"/>
    </xf>
    <xf numFmtId="3" fontId="25" fillId="0" borderId="35" xfId="0" applyNumberFormat="1" applyFont="1" applyFill="1" applyBorder="1" applyAlignment="1">
      <alignment horizontal="center" vertical="top" wrapText="1"/>
    </xf>
    <xf numFmtId="3" fontId="25" fillId="0" borderId="36" xfId="0" applyNumberFormat="1" applyFont="1" applyFill="1" applyBorder="1" applyAlignment="1">
      <alignment horizontal="center" vertical="top" wrapText="1"/>
    </xf>
    <xf numFmtId="0" fontId="22" fillId="0" borderId="0" xfId="0" applyFont="1" applyFill="1" applyAlignment="1">
      <alignment horizontal="center" vertical="top" wrapText="1"/>
    </xf>
    <xf numFmtId="0" fontId="24" fillId="0" borderId="40" xfId="0" applyFont="1" applyFill="1" applyBorder="1" applyAlignment="1">
      <alignment horizontal="center" wrapText="1"/>
    </xf>
    <xf numFmtId="0" fontId="24" fillId="0" borderId="11" xfId="0" applyFont="1" applyFill="1" applyBorder="1" applyAlignment="1">
      <alignment horizontal="center" wrapText="1"/>
    </xf>
    <xf numFmtId="0" fontId="33" fillId="0" borderId="0" xfId="0" applyFont="1" applyFill="1" applyAlignment="1">
      <alignment horizontal="center"/>
    </xf>
    <xf numFmtId="0" fontId="19" fillId="0" borderId="0" xfId="0" applyFont="1" applyFill="1" applyAlignment="1">
      <alignment horizontal="center" wrapText="1"/>
    </xf>
    <xf numFmtId="0" fontId="19" fillId="0" borderId="40" xfId="0" applyFont="1" applyBorder="1" applyAlignment="1">
      <alignment horizontal="center" vertical="top" wrapText="1"/>
    </xf>
    <xf numFmtId="0" fontId="19" fillId="0" borderId="11" xfId="0" applyFont="1" applyBorder="1" applyAlignment="1">
      <alignment horizontal="center" vertical="top" wrapText="1"/>
    </xf>
    <xf numFmtId="0" fontId="44" fillId="0" borderId="0" xfId="0" applyFont="1" applyAlignment="1">
      <alignment horizontal="center" wrapText="1"/>
    </xf>
    <xf numFmtId="14" fontId="28" fillId="0" borderId="0" xfId="0" applyNumberFormat="1" applyFont="1" applyFill="1" applyAlignment="1">
      <alignment horizontal="center"/>
    </xf>
    <xf numFmtId="0" fontId="40" fillId="0" borderId="15" xfId="0" applyFont="1" applyBorder="1" applyAlignment="1">
      <alignment vertical="center" wrapText="1"/>
    </xf>
    <xf numFmtId="0" fontId="0" fillId="0" borderId="41" xfId="0" applyBorder="1" applyAlignment="1">
      <alignment vertical="center" wrapText="1"/>
    </xf>
    <xf numFmtId="0" fontId="0" fillId="0" borderId="13" xfId="0" applyBorder="1" applyAlignment="1">
      <alignment vertical="center" wrapText="1"/>
    </xf>
    <xf numFmtId="0" fontId="31" fillId="0" borderId="0" xfId="0" applyFont="1" applyAlignment="1">
      <alignment horizontal="center"/>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0" fillId="25" borderId="15" xfId="0" applyFill="1" applyBorder="1" applyAlignment="1">
      <alignment horizontal="center" vertical="center" wrapText="1"/>
    </xf>
    <xf numFmtId="0" fontId="0" fillId="25" borderId="41" xfId="0" applyFill="1" applyBorder="1" applyAlignment="1">
      <alignment horizontal="center" vertical="center" wrapText="1"/>
    </xf>
    <xf numFmtId="0" fontId="0" fillId="25" borderId="13" xfId="0" applyFill="1" applyBorder="1" applyAlignment="1">
      <alignment horizontal="center" vertical="center" wrapText="1"/>
    </xf>
    <xf numFmtId="0" fontId="25" fillId="0" borderId="30" xfId="0" applyFont="1" applyBorder="1" applyAlignment="1">
      <alignment horizontal="center" vertical="center" wrapText="1"/>
    </xf>
    <xf numFmtId="0" fontId="25" fillId="0" borderId="28" xfId="0" applyFont="1" applyBorder="1" applyAlignment="1">
      <alignment horizontal="center" vertical="center" wrapText="1"/>
    </xf>
    <xf numFmtId="0" fontId="20" fillId="0" borderId="0" xfId="0" applyFont="1" applyAlignment="1">
      <alignment horizontal="center" wrapText="1"/>
    </xf>
    <xf numFmtId="0" fontId="20" fillId="0" borderId="0" xfId="0" applyFont="1" applyAlignment="1">
      <alignment horizontal="center"/>
    </xf>
    <xf numFmtId="49" fontId="19" fillId="0" borderId="15"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19" fillId="0" borderId="15" xfId="0" applyFont="1" applyBorder="1" applyAlignment="1">
      <alignment horizontal="center" vertical="top" wrapText="1"/>
    </xf>
    <xf numFmtId="0" fontId="19" fillId="0" borderId="13" xfId="0" applyFont="1" applyBorder="1" applyAlignment="1">
      <alignment horizontal="center" vertical="top" wrapText="1"/>
    </xf>
    <xf numFmtId="0" fontId="0" fillId="0" borderId="40" xfId="0" applyBorder="1" applyAlignment="1">
      <alignment horizontal="center"/>
    </xf>
    <xf numFmtId="0" fontId="0" fillId="0" borderId="42" xfId="0" applyBorder="1" applyAlignment="1">
      <alignment horizontal="center"/>
    </xf>
    <xf numFmtId="0" fontId="39" fillId="0" borderId="43" xfId="0" applyFont="1" applyBorder="1" applyAlignment="1">
      <alignment horizontal="right"/>
    </xf>
    <xf numFmtId="0" fontId="40" fillId="0" borderId="15" xfId="0" applyFont="1" applyBorder="1" applyAlignment="1">
      <alignment vertical="top" wrapText="1"/>
    </xf>
    <xf numFmtId="0" fontId="0" fillId="0" borderId="41" xfId="0" applyBorder="1" applyAlignment="1">
      <alignment vertical="top" wrapText="1"/>
    </xf>
    <xf numFmtId="0" fontId="0" fillId="0" borderId="13" xfId="0" applyBorder="1" applyAlignment="1">
      <alignment vertical="top" wrapText="1"/>
    </xf>
    <xf numFmtId="0" fontId="0" fillId="0" borderId="11" xfId="0" applyBorder="1" applyAlignment="1">
      <alignment horizont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45" fillId="0" borderId="0" xfId="0" applyFont="1" applyAlignment="1">
      <alignment horizontal="center" wrapText="1"/>
    </xf>
    <xf numFmtId="0" fontId="45"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таблицы к мониторингу 201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E43"/>
  <sheetViews>
    <sheetView workbookViewId="0" topLeftCell="A1">
      <selection activeCell="E46" sqref="E46"/>
    </sheetView>
  </sheetViews>
  <sheetFormatPr defaultColWidth="9.00390625" defaultRowHeight="12.75"/>
  <cols>
    <col min="1" max="1" width="6.625" style="0" customWidth="1"/>
    <col min="2" max="2" width="53.25390625" style="0" customWidth="1"/>
    <col min="3" max="3" width="13.875" style="0" customWidth="1"/>
    <col min="4" max="4" width="15.75390625" style="0" customWidth="1"/>
    <col min="5" max="5" width="100.875" style="0" customWidth="1"/>
  </cols>
  <sheetData>
    <row r="1" spans="1:4" ht="45.75" customHeight="1">
      <c r="A1" s="141" t="s">
        <v>210</v>
      </c>
      <c r="B1" s="141"/>
      <c r="D1" s="88" t="s">
        <v>1</v>
      </c>
    </row>
    <row r="3" spans="1:4" ht="15.75">
      <c r="A3" s="140" t="s">
        <v>0</v>
      </c>
      <c r="B3" s="140"/>
      <c r="C3" s="140"/>
      <c r="D3" s="140"/>
    </row>
    <row r="5" spans="1:4" ht="15">
      <c r="A5" s="91" t="s">
        <v>87</v>
      </c>
      <c r="B5" s="91" t="s">
        <v>51</v>
      </c>
      <c r="C5" s="91" t="s">
        <v>78</v>
      </c>
      <c r="D5" s="91" t="s">
        <v>79</v>
      </c>
    </row>
    <row r="6" spans="1:4" ht="12.75">
      <c r="A6" s="92">
        <v>1</v>
      </c>
      <c r="B6" s="92">
        <v>2</v>
      </c>
      <c r="C6" s="92">
        <v>3</v>
      </c>
      <c r="D6" s="92">
        <v>4</v>
      </c>
    </row>
    <row r="7" spans="1:4" ht="89.25">
      <c r="A7" s="90">
        <v>1</v>
      </c>
      <c r="B7" s="93" t="s">
        <v>47</v>
      </c>
      <c r="C7" s="90" t="s">
        <v>74</v>
      </c>
      <c r="D7" s="89">
        <v>5</v>
      </c>
    </row>
    <row r="8" spans="1:4" ht="12.75">
      <c r="A8" s="82" t="s">
        <v>57</v>
      </c>
      <c r="B8" s="89" t="s">
        <v>12</v>
      </c>
      <c r="C8" s="90" t="s">
        <v>74</v>
      </c>
      <c r="D8" s="89"/>
    </row>
    <row r="9" spans="1:4" ht="12.75">
      <c r="A9" s="82" t="s">
        <v>58</v>
      </c>
      <c r="B9" s="89" t="s">
        <v>125</v>
      </c>
      <c r="C9" s="90" t="s">
        <v>74</v>
      </c>
      <c r="D9" s="89"/>
    </row>
    <row r="10" spans="1:4" ht="12.75">
      <c r="A10" s="82" t="s">
        <v>59</v>
      </c>
      <c r="B10" s="89" t="s">
        <v>2</v>
      </c>
      <c r="C10" s="90" t="s">
        <v>74</v>
      </c>
      <c r="D10" s="89"/>
    </row>
    <row r="11" spans="1:4" ht="63.75">
      <c r="A11" s="82" t="s">
        <v>117</v>
      </c>
      <c r="B11" s="93" t="s">
        <v>3</v>
      </c>
      <c r="C11" s="89">
        <v>0</v>
      </c>
      <c r="D11" s="89">
        <v>0</v>
      </c>
    </row>
    <row r="12" spans="1:4" ht="12.75">
      <c r="A12" s="82" t="s">
        <v>62</v>
      </c>
      <c r="B12" s="89" t="s">
        <v>5</v>
      </c>
      <c r="C12" s="89">
        <v>0</v>
      </c>
      <c r="D12" s="89">
        <v>0</v>
      </c>
    </row>
    <row r="13" spans="1:4" ht="12.75">
      <c r="A13" s="82" t="s">
        <v>88</v>
      </c>
      <c r="B13" s="89" t="s">
        <v>6</v>
      </c>
      <c r="C13" s="89">
        <v>0</v>
      </c>
      <c r="D13" s="89">
        <v>0</v>
      </c>
    </row>
    <row r="14" spans="1:4" ht="12.75">
      <c r="A14" s="82" t="s">
        <v>63</v>
      </c>
      <c r="B14" s="89" t="s">
        <v>7</v>
      </c>
      <c r="C14" s="89">
        <v>0</v>
      </c>
      <c r="D14" s="89">
        <v>0</v>
      </c>
    </row>
    <row r="15" spans="1:4" ht="12.75">
      <c r="A15" s="82" t="s">
        <v>4</v>
      </c>
      <c r="B15" s="89" t="s">
        <v>8</v>
      </c>
      <c r="C15" s="89">
        <v>0</v>
      </c>
      <c r="D15" s="89">
        <v>0</v>
      </c>
    </row>
    <row r="16" spans="1:5" ht="226.5" customHeight="1">
      <c r="A16" s="82" t="s">
        <v>102</v>
      </c>
      <c r="B16" s="93" t="s">
        <v>9</v>
      </c>
      <c r="C16" s="89">
        <v>7686.7</v>
      </c>
      <c r="D16" s="89">
        <v>7081</v>
      </c>
      <c r="E16" s="96" t="s">
        <v>206</v>
      </c>
    </row>
    <row r="17" spans="1:4" ht="63.75">
      <c r="A17" s="82" t="s">
        <v>103</v>
      </c>
      <c r="B17" s="93" t="s">
        <v>11</v>
      </c>
      <c r="C17" s="90" t="s">
        <v>74</v>
      </c>
      <c r="D17" s="89"/>
    </row>
    <row r="18" spans="1:4" ht="12.75">
      <c r="A18" s="82" t="s">
        <v>64</v>
      </c>
      <c r="B18" s="89" t="s">
        <v>12</v>
      </c>
      <c r="C18" s="90" t="s">
        <v>74</v>
      </c>
      <c r="D18" s="89"/>
    </row>
    <row r="19" spans="1:4" ht="12.75">
      <c r="A19" s="82" t="s">
        <v>66</v>
      </c>
      <c r="B19" s="89" t="s">
        <v>13</v>
      </c>
      <c r="C19" s="90" t="s">
        <v>74</v>
      </c>
      <c r="D19" s="89"/>
    </row>
    <row r="20" spans="1:4" ht="63.75">
      <c r="A20" s="82" t="s">
        <v>111</v>
      </c>
      <c r="B20" s="93" t="s">
        <v>14</v>
      </c>
      <c r="C20" s="89"/>
      <c r="D20" s="89"/>
    </row>
    <row r="21" spans="1:4" ht="25.5">
      <c r="A21" s="82" t="s">
        <v>104</v>
      </c>
      <c r="B21" s="93" t="s">
        <v>15</v>
      </c>
      <c r="C21" s="89"/>
      <c r="D21" s="89"/>
    </row>
    <row r="22" spans="1:4" ht="51">
      <c r="A22" s="82" t="s">
        <v>10</v>
      </c>
      <c r="B22" s="93" t="s">
        <v>16</v>
      </c>
      <c r="C22" s="90" t="s">
        <v>74</v>
      </c>
      <c r="D22" s="89"/>
    </row>
    <row r="23" spans="1:4" ht="51">
      <c r="A23" s="82" t="s">
        <v>73</v>
      </c>
      <c r="B23" s="93" t="s">
        <v>17</v>
      </c>
      <c r="C23" s="89"/>
      <c r="D23" s="89"/>
    </row>
    <row r="24" spans="1:4" ht="89.25">
      <c r="A24" s="82" t="s">
        <v>18</v>
      </c>
      <c r="B24" s="93" t="s">
        <v>29</v>
      </c>
      <c r="C24" s="90" t="s">
        <v>74</v>
      </c>
      <c r="D24" s="89">
        <v>4</v>
      </c>
    </row>
    <row r="25" spans="1:4" ht="25.5">
      <c r="A25" s="82" t="s">
        <v>19</v>
      </c>
      <c r="B25" s="93" t="s">
        <v>30</v>
      </c>
      <c r="C25" s="90" t="s">
        <v>74</v>
      </c>
      <c r="D25" s="89">
        <v>4</v>
      </c>
    </row>
    <row r="26" spans="1:4" ht="25.5">
      <c r="A26" s="82" t="s">
        <v>20</v>
      </c>
      <c r="B26" s="93" t="s">
        <v>31</v>
      </c>
      <c r="C26" s="90" t="s">
        <v>74</v>
      </c>
      <c r="D26" s="89"/>
    </row>
    <row r="27" spans="1:4" ht="51">
      <c r="A27" s="82">
        <v>10</v>
      </c>
      <c r="B27" s="93" t="s">
        <v>32</v>
      </c>
      <c r="C27" s="90" t="s">
        <v>74</v>
      </c>
      <c r="D27" s="89">
        <v>1</v>
      </c>
    </row>
    <row r="28" spans="1:4" ht="51">
      <c r="A28" s="82">
        <v>11</v>
      </c>
      <c r="B28" s="93" t="s">
        <v>33</v>
      </c>
      <c r="C28" s="90" t="s">
        <v>74</v>
      </c>
      <c r="D28" s="89"/>
    </row>
    <row r="29" spans="1:4" ht="12.75">
      <c r="A29" s="82" t="s">
        <v>21</v>
      </c>
      <c r="B29" s="89" t="s">
        <v>34</v>
      </c>
      <c r="C29" s="90" t="s">
        <v>74</v>
      </c>
      <c r="D29" s="89"/>
    </row>
    <row r="30" spans="1:4" ht="12.75">
      <c r="A30" s="82" t="s">
        <v>22</v>
      </c>
      <c r="B30" s="89" t="s">
        <v>35</v>
      </c>
      <c r="C30" s="90" t="s">
        <v>74</v>
      </c>
      <c r="D30" s="89"/>
    </row>
    <row r="31" spans="1:4" ht="76.5">
      <c r="A31" s="82" t="s">
        <v>23</v>
      </c>
      <c r="B31" s="93" t="s">
        <v>48</v>
      </c>
      <c r="C31" s="90" t="s">
        <v>74</v>
      </c>
      <c r="D31" s="89"/>
    </row>
    <row r="32" spans="1:4" ht="63.75">
      <c r="A32" s="82" t="s">
        <v>24</v>
      </c>
      <c r="B32" s="93" t="s">
        <v>36</v>
      </c>
      <c r="C32" s="90" t="s">
        <v>74</v>
      </c>
      <c r="D32" s="89"/>
    </row>
    <row r="33" spans="1:4" ht="51">
      <c r="A33" s="82" t="s">
        <v>25</v>
      </c>
      <c r="B33" s="93" t="s">
        <v>37</v>
      </c>
      <c r="C33" s="90" t="s">
        <v>74</v>
      </c>
      <c r="D33" s="90" t="s">
        <v>74</v>
      </c>
    </row>
    <row r="34" spans="1:4" ht="12.75">
      <c r="A34" s="82" t="s">
        <v>26</v>
      </c>
      <c r="B34" s="89" t="s">
        <v>38</v>
      </c>
      <c r="C34" s="90" t="s">
        <v>74</v>
      </c>
      <c r="D34" s="89"/>
    </row>
    <row r="35" spans="1:4" ht="25.5">
      <c r="A35" s="82" t="s">
        <v>27</v>
      </c>
      <c r="B35" s="93" t="s">
        <v>39</v>
      </c>
      <c r="C35" s="90" t="s">
        <v>74</v>
      </c>
      <c r="D35" s="89"/>
    </row>
    <row r="36" spans="1:4" ht="12.75">
      <c r="A36" s="82"/>
      <c r="B36" s="94" t="s">
        <v>40</v>
      </c>
      <c r="C36" s="90" t="s">
        <v>74</v>
      </c>
      <c r="D36" s="89"/>
    </row>
    <row r="37" spans="1:4" ht="12.75">
      <c r="A37" s="82"/>
      <c r="B37" s="94" t="s">
        <v>42</v>
      </c>
      <c r="C37" s="90" t="s">
        <v>74</v>
      </c>
      <c r="D37" s="89"/>
    </row>
    <row r="38" spans="1:4" ht="12.75">
      <c r="A38" s="82"/>
      <c r="B38" s="94" t="s">
        <v>43</v>
      </c>
      <c r="C38" s="90" t="s">
        <v>74</v>
      </c>
      <c r="D38" s="89"/>
    </row>
    <row r="39" spans="1:4" ht="12.75">
      <c r="A39" s="82"/>
      <c r="B39" s="94" t="s">
        <v>44</v>
      </c>
      <c r="C39" s="90" t="s">
        <v>74</v>
      </c>
      <c r="D39" s="89"/>
    </row>
    <row r="40" spans="1:4" ht="12.75">
      <c r="A40" s="82"/>
      <c r="B40" s="94" t="s">
        <v>45</v>
      </c>
      <c r="C40" s="90" t="s">
        <v>74</v>
      </c>
      <c r="D40" s="89"/>
    </row>
    <row r="41" spans="1:4" ht="12.75">
      <c r="A41" s="82"/>
      <c r="B41" s="94" t="s">
        <v>41</v>
      </c>
      <c r="C41" s="90" t="s">
        <v>74</v>
      </c>
      <c r="D41" s="89"/>
    </row>
    <row r="42" spans="1:5" ht="38.25">
      <c r="A42" s="82" t="s">
        <v>28</v>
      </c>
      <c r="B42" s="95" t="s">
        <v>46</v>
      </c>
      <c r="C42" s="89">
        <v>187.9</v>
      </c>
      <c r="D42" s="89">
        <v>187.9</v>
      </c>
      <c r="E42" t="s">
        <v>126</v>
      </c>
    </row>
    <row r="43" spans="1:4" ht="12.75">
      <c r="A43" s="82"/>
      <c r="B43" s="89"/>
      <c r="C43" s="89"/>
      <c r="D43" s="89"/>
    </row>
  </sheetData>
  <sheetProtection/>
  <mergeCells count="2">
    <mergeCell ref="A3:D3"/>
    <mergeCell ref="A1:B1"/>
  </mergeCells>
  <printOptions/>
  <pageMargins left="0.75" right="0.75" top="1" bottom="1" header="0.5" footer="0.5"/>
  <pageSetup fitToHeight="0" fitToWidth="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00B0F0"/>
  </sheetPr>
  <dimension ref="A1:N25"/>
  <sheetViews>
    <sheetView zoomScale="80" zoomScaleNormal="80" zoomScalePageLayoutView="0" workbookViewId="0" topLeftCell="A1">
      <selection activeCell="V15" sqref="V15"/>
    </sheetView>
  </sheetViews>
  <sheetFormatPr defaultColWidth="9.00390625" defaultRowHeight="12.75"/>
  <cols>
    <col min="1" max="1" width="9.125" style="3" customWidth="1"/>
    <col min="2" max="2" width="39.125" style="3" customWidth="1"/>
    <col min="3" max="3" width="15.25390625" style="52" hidden="1" customWidth="1"/>
    <col min="4" max="4" width="17.00390625" style="52" hidden="1" customWidth="1"/>
    <col min="5" max="5" width="7.375" style="3" hidden="1" customWidth="1"/>
    <col min="6" max="6" width="7.625" style="3" hidden="1" customWidth="1"/>
    <col min="7" max="7" width="32.00390625" style="49" customWidth="1"/>
    <col min="8" max="8" width="28.875" style="49" customWidth="1"/>
    <col min="9" max="9" width="30.75390625" style="3" customWidth="1"/>
    <col min="10" max="10" width="32.125" style="3" customWidth="1"/>
    <col min="11" max="11" width="34.125" style="3" customWidth="1"/>
    <col min="12" max="12" width="28.25390625" style="3" customWidth="1"/>
    <col min="13" max="13" width="0" style="3" hidden="1" customWidth="1"/>
    <col min="14" max="14" width="8.125" style="3" hidden="1" customWidth="1"/>
    <col min="15" max="16384" width="9.125" style="3" customWidth="1"/>
  </cols>
  <sheetData>
    <row r="1" spans="1:14" ht="15.75">
      <c r="A1" s="19"/>
      <c r="B1" s="74"/>
      <c r="C1" s="74"/>
      <c r="D1" s="74"/>
      <c r="E1" s="74"/>
      <c r="F1" s="74"/>
      <c r="G1" s="74"/>
      <c r="H1" s="74"/>
      <c r="I1" s="74"/>
      <c r="J1" s="74"/>
      <c r="K1" s="74"/>
      <c r="L1" s="147" t="s">
        <v>110</v>
      </c>
      <c r="M1" s="147"/>
      <c r="N1" s="147"/>
    </row>
    <row r="2" spans="1:14" ht="21" customHeight="1">
      <c r="A2" s="145" t="s">
        <v>89</v>
      </c>
      <c r="B2" s="145"/>
      <c r="C2" s="145"/>
      <c r="D2" s="145"/>
      <c r="E2" s="145"/>
      <c r="F2" s="145"/>
      <c r="G2" s="145"/>
      <c r="H2" s="145"/>
      <c r="I2" s="145"/>
      <c r="J2" s="145"/>
      <c r="K2" s="145"/>
      <c r="L2" s="145"/>
      <c r="M2" s="145"/>
      <c r="N2" s="145"/>
    </row>
    <row r="3" spans="1:14" ht="15.75">
      <c r="A3" s="144" t="s">
        <v>217</v>
      </c>
      <c r="B3" s="144"/>
      <c r="C3" s="144"/>
      <c r="D3" s="144"/>
      <c r="E3" s="144"/>
      <c r="F3" s="144"/>
      <c r="G3" s="144"/>
      <c r="H3" s="144"/>
      <c r="I3" s="144"/>
      <c r="J3" s="144"/>
      <c r="K3" s="144"/>
      <c r="L3" s="144"/>
      <c r="M3" s="144"/>
      <c r="N3" s="144"/>
    </row>
    <row r="4" spans="1:14" ht="15.75">
      <c r="A4" s="19"/>
      <c r="B4" s="34"/>
      <c r="C4" s="54"/>
      <c r="D4" s="73"/>
      <c r="E4" s="146"/>
      <c r="F4" s="146"/>
      <c r="G4" s="146"/>
      <c r="H4" s="50"/>
      <c r="I4" s="35"/>
      <c r="J4" s="35"/>
      <c r="K4" s="35"/>
      <c r="L4" s="22"/>
      <c r="M4" s="2"/>
      <c r="N4" s="2"/>
    </row>
    <row r="5" spans="1:14" ht="16.5" thickBot="1">
      <c r="A5" s="19"/>
      <c r="B5" s="2"/>
      <c r="C5" s="53"/>
      <c r="D5" s="53"/>
      <c r="E5" s="2"/>
      <c r="F5" s="2"/>
      <c r="I5" s="2"/>
      <c r="J5" s="2"/>
      <c r="K5" s="2"/>
      <c r="L5" s="2"/>
      <c r="M5" s="37" t="s">
        <v>83</v>
      </c>
      <c r="N5" s="2"/>
    </row>
    <row r="6" spans="1:14" s="64" customFormat="1" ht="77.25" customHeight="1">
      <c r="A6" s="149" t="s">
        <v>50</v>
      </c>
      <c r="B6" s="151" t="s">
        <v>51</v>
      </c>
      <c r="C6" s="153" t="s">
        <v>52</v>
      </c>
      <c r="D6" s="154"/>
      <c r="E6" s="142" t="s">
        <v>53</v>
      </c>
      <c r="F6" s="143"/>
      <c r="G6" s="153" t="s">
        <v>76</v>
      </c>
      <c r="H6" s="154"/>
      <c r="I6" s="142" t="s">
        <v>54</v>
      </c>
      <c r="J6" s="143"/>
      <c r="K6" s="142" t="s">
        <v>55</v>
      </c>
      <c r="L6" s="143"/>
      <c r="M6" s="142" t="s">
        <v>77</v>
      </c>
      <c r="N6" s="148"/>
    </row>
    <row r="7" spans="1:14" s="64" customFormat="1" ht="22.5" customHeight="1">
      <c r="A7" s="150"/>
      <c r="B7" s="152"/>
      <c r="C7" s="65" t="s">
        <v>78</v>
      </c>
      <c r="D7" s="65" t="s">
        <v>79</v>
      </c>
      <c r="E7" s="66" t="s">
        <v>78</v>
      </c>
      <c r="F7" s="66" t="s">
        <v>79</v>
      </c>
      <c r="G7" s="65" t="s">
        <v>78</v>
      </c>
      <c r="H7" s="65" t="s">
        <v>79</v>
      </c>
      <c r="I7" s="66" t="s">
        <v>78</v>
      </c>
      <c r="J7" s="66" t="s">
        <v>79</v>
      </c>
      <c r="K7" s="66" t="s">
        <v>78</v>
      </c>
      <c r="L7" s="66" t="s">
        <v>79</v>
      </c>
      <c r="M7" s="66" t="s">
        <v>78</v>
      </c>
      <c r="N7" s="67" t="s">
        <v>79</v>
      </c>
    </row>
    <row r="8" spans="1:14" ht="12.75">
      <c r="A8" s="57"/>
      <c r="B8" s="32">
        <v>1</v>
      </c>
      <c r="C8" s="55">
        <v>2</v>
      </c>
      <c r="D8" s="55">
        <v>3</v>
      </c>
      <c r="E8" s="32">
        <v>4</v>
      </c>
      <c r="F8" s="32">
        <v>5</v>
      </c>
      <c r="G8" s="51">
        <v>6</v>
      </c>
      <c r="H8" s="51">
        <v>7</v>
      </c>
      <c r="I8" s="32">
        <v>8</v>
      </c>
      <c r="J8" s="32">
        <v>9</v>
      </c>
      <c r="K8" s="32">
        <v>10</v>
      </c>
      <c r="L8" s="32">
        <v>11</v>
      </c>
      <c r="M8" s="32">
        <v>12</v>
      </c>
      <c r="N8" s="58">
        <v>13</v>
      </c>
    </row>
    <row r="9" spans="1:14" ht="25.5" customHeight="1">
      <c r="A9" s="59">
        <v>1</v>
      </c>
      <c r="B9" s="17" t="s">
        <v>90</v>
      </c>
      <c r="C9" s="68">
        <f>E9+G9+I9+K9+M9</f>
        <v>0</v>
      </c>
      <c r="D9" s="68">
        <f>F9+H9+J9+L9+N9</f>
        <v>0</v>
      </c>
      <c r="E9" s="68">
        <v>0</v>
      </c>
      <c r="F9" s="68">
        <v>0</v>
      </c>
      <c r="G9" s="68">
        <v>0</v>
      </c>
      <c r="H9" s="68"/>
      <c r="I9" s="68">
        <v>0</v>
      </c>
      <c r="J9" s="68"/>
      <c r="K9" s="68">
        <v>0</v>
      </c>
      <c r="L9" s="68"/>
      <c r="M9" s="68">
        <v>0</v>
      </c>
      <c r="N9" s="75">
        <v>0</v>
      </c>
    </row>
    <row r="10" spans="1:14" ht="51.75" customHeight="1">
      <c r="A10" s="60" t="s">
        <v>57</v>
      </c>
      <c r="B10" s="33" t="s">
        <v>91</v>
      </c>
      <c r="C10" s="68">
        <f>E10+G10+I10+K10+M10</f>
        <v>0</v>
      </c>
      <c r="D10" s="68">
        <f>F10+H10+J10+L10+N10</f>
        <v>0</v>
      </c>
      <c r="E10" s="56">
        <v>0</v>
      </c>
      <c r="F10" s="56">
        <v>0</v>
      </c>
      <c r="G10" s="56">
        <v>0</v>
      </c>
      <c r="H10" s="56"/>
      <c r="I10" s="56">
        <v>0</v>
      </c>
      <c r="J10" s="56"/>
      <c r="K10" s="56">
        <v>0</v>
      </c>
      <c r="L10" s="56"/>
      <c r="M10" s="56">
        <v>0</v>
      </c>
      <c r="N10" s="76">
        <v>0</v>
      </c>
    </row>
    <row r="11" spans="1:14" ht="15.75">
      <c r="A11" s="59" t="s">
        <v>58</v>
      </c>
      <c r="B11" s="17" t="s">
        <v>86</v>
      </c>
      <c r="C11" s="68">
        <f>E11+G11+I11+K11+M11</f>
        <v>0</v>
      </c>
      <c r="D11" s="68">
        <v>0</v>
      </c>
      <c r="E11" s="68">
        <v>0</v>
      </c>
      <c r="F11" s="68">
        <v>0</v>
      </c>
      <c r="G11" s="68">
        <v>0</v>
      </c>
      <c r="H11" s="68"/>
      <c r="I11" s="68">
        <v>0</v>
      </c>
      <c r="J11" s="68"/>
      <c r="K11" s="68">
        <v>0</v>
      </c>
      <c r="L11" s="68"/>
      <c r="M11" s="68">
        <v>0</v>
      </c>
      <c r="N11" s="75">
        <v>0</v>
      </c>
    </row>
    <row r="12" spans="1:14" ht="39.75" customHeight="1">
      <c r="A12" s="59">
        <v>2</v>
      </c>
      <c r="B12" s="17" t="s">
        <v>92</v>
      </c>
      <c r="C12" s="83">
        <f>G12</f>
        <v>15837</v>
      </c>
      <c r="D12" s="83">
        <f aca="true" t="shared" si="0" ref="C12:D16">H12</f>
        <v>15837</v>
      </c>
      <c r="E12" s="68" t="s">
        <v>74</v>
      </c>
      <c r="F12" s="68" t="s">
        <v>74</v>
      </c>
      <c r="G12" s="83">
        <f>G13+I19+K19</f>
        <v>15837</v>
      </c>
      <c r="H12" s="83">
        <f>H13+J19+L19</f>
        <v>15837</v>
      </c>
      <c r="I12" s="68" t="s">
        <v>74</v>
      </c>
      <c r="J12" s="68" t="s">
        <v>74</v>
      </c>
      <c r="K12" s="68" t="s">
        <v>74</v>
      </c>
      <c r="L12" s="68" t="s">
        <v>74</v>
      </c>
      <c r="M12" s="68" t="s">
        <v>74</v>
      </c>
      <c r="N12" s="75" t="s">
        <v>74</v>
      </c>
    </row>
    <row r="13" spans="1:14" ht="53.25" customHeight="1">
      <c r="A13" s="60" t="s">
        <v>62</v>
      </c>
      <c r="B13" s="33" t="s">
        <v>93</v>
      </c>
      <c r="C13" s="68">
        <f t="shared" si="0"/>
        <v>15195.6</v>
      </c>
      <c r="D13" s="68">
        <f t="shared" si="0"/>
        <v>15195.6</v>
      </c>
      <c r="E13" s="56" t="s">
        <v>74</v>
      </c>
      <c r="F13" s="56" t="s">
        <v>74</v>
      </c>
      <c r="G13" s="56">
        <v>15195.6</v>
      </c>
      <c r="H13" s="56">
        <v>15195.6</v>
      </c>
      <c r="I13" s="56" t="s">
        <v>74</v>
      </c>
      <c r="J13" s="56" t="s">
        <v>74</v>
      </c>
      <c r="K13" s="56" t="s">
        <v>74</v>
      </c>
      <c r="L13" s="56" t="s">
        <v>74</v>
      </c>
      <c r="M13" s="56" t="s">
        <v>74</v>
      </c>
      <c r="N13" s="76" t="s">
        <v>74</v>
      </c>
    </row>
    <row r="14" spans="1:14" ht="38.25" customHeight="1">
      <c r="A14" s="59" t="s">
        <v>63</v>
      </c>
      <c r="B14" s="17" t="s">
        <v>94</v>
      </c>
      <c r="C14" s="68">
        <f t="shared" si="0"/>
        <v>0</v>
      </c>
      <c r="D14" s="68">
        <f t="shared" si="0"/>
        <v>0</v>
      </c>
      <c r="E14" s="68" t="s">
        <v>74</v>
      </c>
      <c r="F14" s="68" t="s">
        <v>74</v>
      </c>
      <c r="G14" s="85"/>
      <c r="H14" s="68"/>
      <c r="I14" s="68" t="s">
        <v>74</v>
      </c>
      <c r="J14" s="68" t="s">
        <v>74</v>
      </c>
      <c r="K14" s="68" t="s">
        <v>74</v>
      </c>
      <c r="L14" s="68" t="s">
        <v>74</v>
      </c>
      <c r="M14" s="68" t="s">
        <v>74</v>
      </c>
      <c r="N14" s="75" t="s">
        <v>74</v>
      </c>
    </row>
    <row r="15" spans="1:14" ht="33" customHeight="1">
      <c r="A15" s="60" t="s">
        <v>80</v>
      </c>
      <c r="B15" s="36" t="s">
        <v>95</v>
      </c>
      <c r="C15" s="68">
        <f t="shared" si="0"/>
        <v>0</v>
      </c>
      <c r="D15" s="68">
        <f t="shared" si="0"/>
        <v>0</v>
      </c>
      <c r="E15" s="56" t="s">
        <v>74</v>
      </c>
      <c r="F15" s="56" t="s">
        <v>74</v>
      </c>
      <c r="G15" s="86"/>
      <c r="H15" s="56"/>
      <c r="I15" s="56" t="s">
        <v>74</v>
      </c>
      <c r="J15" s="56" t="s">
        <v>74</v>
      </c>
      <c r="K15" s="56" t="s">
        <v>74</v>
      </c>
      <c r="L15" s="56" t="s">
        <v>74</v>
      </c>
      <c r="M15" s="56" t="s">
        <v>74</v>
      </c>
      <c r="N15" s="76" t="s">
        <v>74</v>
      </c>
    </row>
    <row r="16" spans="1:14" ht="81" customHeight="1">
      <c r="A16" s="59" t="s">
        <v>81</v>
      </c>
      <c r="B16" s="17" t="s">
        <v>96</v>
      </c>
      <c r="C16" s="68">
        <f t="shared" si="0"/>
        <v>0</v>
      </c>
      <c r="D16" s="68">
        <f t="shared" si="0"/>
        <v>0</v>
      </c>
      <c r="E16" s="68" t="s">
        <v>74</v>
      </c>
      <c r="F16" s="68" t="s">
        <v>74</v>
      </c>
      <c r="G16" s="68"/>
      <c r="H16" s="68"/>
      <c r="I16" s="68" t="s">
        <v>74</v>
      </c>
      <c r="J16" s="68" t="s">
        <v>74</v>
      </c>
      <c r="K16" s="68" t="s">
        <v>74</v>
      </c>
      <c r="L16" s="68" t="s">
        <v>74</v>
      </c>
      <c r="M16" s="68" t="s">
        <v>74</v>
      </c>
      <c r="N16" s="75" t="s">
        <v>74</v>
      </c>
    </row>
    <row r="17" spans="1:14" ht="39" customHeight="1">
      <c r="A17" s="61" t="s">
        <v>82</v>
      </c>
      <c r="B17" s="38" t="s">
        <v>97</v>
      </c>
      <c r="C17" s="70"/>
      <c r="D17" s="70"/>
      <c r="E17" s="70"/>
      <c r="F17" s="70"/>
      <c r="G17" s="87"/>
      <c r="H17" s="70"/>
      <c r="I17" s="70"/>
      <c r="J17" s="70"/>
      <c r="K17" s="70"/>
      <c r="L17" s="70"/>
      <c r="M17" s="70"/>
      <c r="N17" s="77"/>
    </row>
    <row r="18" spans="1:14" ht="42.75" customHeight="1">
      <c r="A18" s="28" t="s">
        <v>207</v>
      </c>
      <c r="B18" s="36" t="s">
        <v>208</v>
      </c>
      <c r="C18" s="56"/>
      <c r="D18" s="56"/>
      <c r="E18" s="56"/>
      <c r="F18" s="56"/>
      <c r="G18" s="86"/>
      <c r="H18" s="56"/>
      <c r="I18" s="56"/>
      <c r="J18" s="56"/>
      <c r="K18" s="56"/>
      <c r="L18" s="56"/>
      <c r="M18" s="70"/>
      <c r="N18" s="77"/>
    </row>
    <row r="19" spans="1:14" ht="39" customHeight="1">
      <c r="A19" s="80" t="s">
        <v>103</v>
      </c>
      <c r="B19" s="39" t="s">
        <v>98</v>
      </c>
      <c r="C19" s="68">
        <f>I19+K19</f>
        <v>641.4</v>
      </c>
      <c r="D19" s="69">
        <f>J19+L19</f>
        <v>641.4</v>
      </c>
      <c r="E19" s="69" t="s">
        <v>74</v>
      </c>
      <c r="F19" s="69" t="s">
        <v>74</v>
      </c>
      <c r="G19" s="69" t="s">
        <v>74</v>
      </c>
      <c r="H19" s="69" t="s">
        <v>74</v>
      </c>
      <c r="I19" s="84">
        <v>256.5</v>
      </c>
      <c r="J19" s="69">
        <v>256.5</v>
      </c>
      <c r="K19" s="84">
        <v>384.9</v>
      </c>
      <c r="L19" s="69">
        <v>384.9</v>
      </c>
      <c r="M19" s="69" t="s">
        <v>74</v>
      </c>
      <c r="N19" s="81" t="s">
        <v>74</v>
      </c>
    </row>
    <row r="20" spans="1:14" ht="54.75" customHeight="1">
      <c r="A20" s="60" t="s">
        <v>64</v>
      </c>
      <c r="B20" s="29" t="s">
        <v>209</v>
      </c>
      <c r="C20" s="68">
        <f>I20+K20</f>
        <v>0</v>
      </c>
      <c r="D20" s="69">
        <f>J20+L20</f>
        <v>0</v>
      </c>
      <c r="E20" s="56" t="s">
        <v>74</v>
      </c>
      <c r="F20" s="56" t="s">
        <v>74</v>
      </c>
      <c r="G20" s="56" t="s">
        <v>74</v>
      </c>
      <c r="H20" s="56" t="s">
        <v>74</v>
      </c>
      <c r="I20" s="86"/>
      <c r="J20" s="56"/>
      <c r="K20" s="86"/>
      <c r="L20" s="56"/>
      <c r="M20" s="56" t="s">
        <v>74</v>
      </c>
      <c r="N20" s="76" t="s">
        <v>74</v>
      </c>
    </row>
    <row r="21" spans="1:14" ht="42" customHeight="1">
      <c r="A21" s="59" t="s">
        <v>104</v>
      </c>
      <c r="B21" s="17" t="s">
        <v>99</v>
      </c>
      <c r="C21" s="68"/>
      <c r="D21" s="69"/>
      <c r="E21" s="68"/>
      <c r="F21" s="68"/>
      <c r="G21" s="68"/>
      <c r="H21" s="68"/>
      <c r="I21" s="68"/>
      <c r="J21" s="68"/>
      <c r="K21" s="68"/>
      <c r="L21" s="68"/>
      <c r="M21" s="68"/>
      <c r="N21" s="68"/>
    </row>
    <row r="22" spans="1:14" ht="15.75">
      <c r="A22" s="59" t="s">
        <v>69</v>
      </c>
      <c r="B22" s="31" t="s">
        <v>84</v>
      </c>
      <c r="C22" s="68"/>
      <c r="D22" s="69"/>
      <c r="E22" s="68"/>
      <c r="F22" s="68"/>
      <c r="G22" s="68"/>
      <c r="H22" s="68"/>
      <c r="I22" s="68"/>
      <c r="J22" s="68"/>
      <c r="K22" s="68"/>
      <c r="L22" s="68"/>
      <c r="M22" s="68"/>
      <c r="N22" s="68"/>
    </row>
    <row r="23" spans="1:14" ht="28.5" customHeight="1">
      <c r="A23" s="59" t="s">
        <v>113</v>
      </c>
      <c r="B23" s="31" t="s">
        <v>100</v>
      </c>
      <c r="C23" s="68"/>
      <c r="D23" s="69"/>
      <c r="E23" s="68"/>
      <c r="F23" s="68"/>
      <c r="G23" s="68"/>
      <c r="H23" s="68"/>
      <c r="I23" s="68"/>
      <c r="J23" s="68"/>
      <c r="K23" s="68"/>
      <c r="L23" s="68"/>
      <c r="M23" s="68"/>
      <c r="N23" s="68"/>
    </row>
    <row r="24" spans="1:14" ht="15.75">
      <c r="A24" s="59" t="s">
        <v>70</v>
      </c>
      <c r="B24" s="31" t="s">
        <v>85</v>
      </c>
      <c r="C24" s="68"/>
      <c r="D24" s="69"/>
      <c r="E24" s="68"/>
      <c r="F24" s="68"/>
      <c r="G24" s="68"/>
      <c r="H24" s="68"/>
      <c r="I24" s="68"/>
      <c r="J24" s="68"/>
      <c r="K24" s="68"/>
      <c r="L24" s="68"/>
      <c r="M24" s="68"/>
      <c r="N24" s="68"/>
    </row>
    <row r="25" spans="1:14" ht="26.25" thickBot="1">
      <c r="A25" s="62" t="s">
        <v>114</v>
      </c>
      <c r="B25" s="63" t="s">
        <v>101</v>
      </c>
      <c r="C25" s="71">
        <f>E25+G25+I25+K25+M25</f>
        <v>0</v>
      </c>
      <c r="D25" s="72">
        <f>J25+L25</f>
        <v>0</v>
      </c>
      <c r="E25" s="71">
        <v>0</v>
      </c>
      <c r="F25" s="71">
        <v>0</v>
      </c>
      <c r="G25" s="71">
        <v>0</v>
      </c>
      <c r="H25" s="71">
        <v>0</v>
      </c>
      <c r="I25" s="71">
        <v>0</v>
      </c>
      <c r="J25" s="71">
        <v>0</v>
      </c>
      <c r="K25" s="71">
        <v>0</v>
      </c>
      <c r="L25" s="71">
        <v>0</v>
      </c>
      <c r="M25" s="71">
        <v>0</v>
      </c>
      <c r="N25" s="71">
        <v>0</v>
      </c>
    </row>
  </sheetData>
  <sheetProtection/>
  <mergeCells count="12">
    <mergeCell ref="G6:H6"/>
    <mergeCell ref="I6:J6"/>
    <mergeCell ref="K6:L6"/>
    <mergeCell ref="A3:N3"/>
    <mergeCell ref="A2:N2"/>
    <mergeCell ref="E4:G4"/>
    <mergeCell ref="L1:N1"/>
    <mergeCell ref="M6:N6"/>
    <mergeCell ref="A6:A7"/>
    <mergeCell ref="B6:B7"/>
    <mergeCell ref="C6:D6"/>
    <mergeCell ref="E6:F6"/>
  </mergeCells>
  <printOptions/>
  <pageMargins left="0.45" right="0.25" top="0.16" bottom="0.21" header="0.16" footer="0.17"/>
  <pageSetup fitToHeight="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rgb="FF00B0F0"/>
  </sheetPr>
  <dimension ref="A1:F15"/>
  <sheetViews>
    <sheetView zoomScalePageLayoutView="0" workbookViewId="0" topLeftCell="A1">
      <selection activeCell="B5" sqref="B5"/>
    </sheetView>
  </sheetViews>
  <sheetFormatPr defaultColWidth="8.25390625" defaultRowHeight="12.75"/>
  <cols>
    <col min="1" max="1" width="8.25390625" style="3" customWidth="1"/>
    <col min="2" max="2" width="51.75390625" style="3" customWidth="1"/>
    <col min="3" max="3" width="11.875" style="3" customWidth="1"/>
    <col min="4" max="4" width="12.75390625" style="3" customWidth="1"/>
    <col min="5" max="5" width="12.25390625" style="3" customWidth="1"/>
    <col min="6" max="6" width="14.25390625" style="3" customWidth="1"/>
    <col min="7" max="16384" width="8.25390625" style="3" customWidth="1"/>
  </cols>
  <sheetData>
    <row r="1" spans="1:6" ht="63.75" customHeight="1">
      <c r="A1" s="141" t="s">
        <v>210</v>
      </c>
      <c r="B1" s="141"/>
      <c r="C1" s="2"/>
      <c r="D1" s="2"/>
      <c r="E1" s="78" t="s">
        <v>49</v>
      </c>
      <c r="F1" s="2"/>
    </row>
    <row r="3" spans="1:6" ht="21.75" customHeight="1">
      <c r="A3" s="19"/>
      <c r="B3" s="155" t="s">
        <v>132</v>
      </c>
      <c r="C3" s="155"/>
      <c r="D3" s="155"/>
      <c r="E3" s="155"/>
      <c r="F3" s="2"/>
    </row>
    <row r="4" spans="1:6" ht="13.5">
      <c r="A4" s="19"/>
      <c r="B4" s="79" t="s">
        <v>217</v>
      </c>
      <c r="C4" s="79"/>
      <c r="D4" s="21"/>
      <c r="E4" s="21"/>
      <c r="F4" s="23"/>
    </row>
    <row r="5" spans="1:6" ht="12.75">
      <c r="A5" s="19"/>
      <c r="B5" s="20"/>
      <c r="C5" s="20"/>
      <c r="D5" s="21"/>
      <c r="E5" s="21"/>
      <c r="F5" s="23"/>
    </row>
    <row r="6" spans="2:5" ht="12.75">
      <c r="B6" s="146"/>
      <c r="C6" s="146"/>
      <c r="D6" s="146"/>
      <c r="E6" s="146"/>
    </row>
    <row r="7" spans="1:6" ht="67.5" customHeight="1">
      <c r="A7" s="24" t="s">
        <v>50</v>
      </c>
      <c r="B7" s="25" t="s">
        <v>51</v>
      </c>
      <c r="C7" s="25" t="s">
        <v>124</v>
      </c>
      <c r="D7" s="25" t="s">
        <v>54</v>
      </c>
      <c r="E7" s="25" t="s">
        <v>55</v>
      </c>
      <c r="F7" s="19"/>
    </row>
    <row r="8" spans="1:6" ht="12.75">
      <c r="A8" s="4">
        <v>1</v>
      </c>
      <c r="B8" s="26">
        <v>2</v>
      </c>
      <c r="C8" s="27">
        <v>3</v>
      </c>
      <c r="D8" s="27">
        <v>4</v>
      </c>
      <c r="E8" s="27">
        <v>5</v>
      </c>
      <c r="F8" s="2"/>
    </row>
    <row r="9" spans="1:6" ht="178.5">
      <c r="A9" s="28">
        <v>1</v>
      </c>
      <c r="B9" s="29" t="s">
        <v>128</v>
      </c>
      <c r="C9" s="134">
        <v>1</v>
      </c>
      <c r="D9" s="30">
        <v>0</v>
      </c>
      <c r="E9" s="30">
        <v>3</v>
      </c>
      <c r="F9" s="2"/>
    </row>
    <row r="10" spans="1:6" ht="15">
      <c r="A10" s="16" t="s">
        <v>57</v>
      </c>
      <c r="B10" s="17" t="s">
        <v>127</v>
      </c>
      <c r="C10" s="17">
        <v>0</v>
      </c>
      <c r="D10" s="18">
        <v>0</v>
      </c>
      <c r="E10" s="18">
        <v>0</v>
      </c>
      <c r="F10" s="2"/>
    </row>
    <row r="11" spans="1:6" ht="15">
      <c r="A11" s="16" t="s">
        <v>58</v>
      </c>
      <c r="B11" s="17" t="s">
        <v>115</v>
      </c>
      <c r="C11" s="17">
        <v>0</v>
      </c>
      <c r="D11" s="18">
        <v>0</v>
      </c>
      <c r="E11" s="18">
        <v>0</v>
      </c>
      <c r="F11" s="2"/>
    </row>
    <row r="12" spans="1:6" ht="15">
      <c r="A12" s="16" t="s">
        <v>59</v>
      </c>
      <c r="B12" s="17" t="s">
        <v>116</v>
      </c>
      <c r="C12" s="17">
        <v>0</v>
      </c>
      <c r="D12" s="18">
        <v>0</v>
      </c>
      <c r="E12" s="18">
        <v>2</v>
      </c>
      <c r="F12" s="2"/>
    </row>
    <row r="13" spans="1:6" ht="15">
      <c r="A13" s="16" t="s">
        <v>60</v>
      </c>
      <c r="B13" s="17" t="s">
        <v>129</v>
      </c>
      <c r="C13" s="17">
        <v>1</v>
      </c>
      <c r="D13" s="18">
        <v>0</v>
      </c>
      <c r="E13" s="18">
        <v>1</v>
      </c>
      <c r="F13" s="2"/>
    </row>
    <row r="14" spans="1:6" ht="102">
      <c r="A14" s="16" t="s">
        <v>117</v>
      </c>
      <c r="B14" s="17" t="s">
        <v>130</v>
      </c>
      <c r="C14" s="135">
        <v>0</v>
      </c>
      <c r="D14" s="18">
        <v>1</v>
      </c>
      <c r="E14" s="18">
        <v>0</v>
      </c>
      <c r="F14" s="2"/>
    </row>
    <row r="15" spans="1:5" ht="178.5">
      <c r="A15" s="16" t="s">
        <v>102</v>
      </c>
      <c r="B15" s="17" t="s">
        <v>131</v>
      </c>
      <c r="C15" s="18"/>
      <c r="D15" s="18"/>
      <c r="E15" s="18"/>
    </row>
  </sheetData>
  <sheetProtection/>
  <mergeCells count="3">
    <mergeCell ref="B3:E3"/>
    <mergeCell ref="B6:E6"/>
    <mergeCell ref="A1:B1"/>
  </mergeCells>
  <printOptions/>
  <pageMargins left="0.54" right="0.25" top="0.45" bottom="0.34" header="0.28"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F58"/>
  <sheetViews>
    <sheetView zoomScalePageLayoutView="0" workbookViewId="0" topLeftCell="A1">
      <selection activeCell="F31" sqref="F31"/>
    </sheetView>
  </sheetViews>
  <sheetFormatPr defaultColWidth="9.00390625" defaultRowHeight="12.75"/>
  <cols>
    <col min="1" max="1" width="9.875" style="3" bestFit="1" customWidth="1"/>
    <col min="2" max="2" width="62.00390625" style="3" customWidth="1"/>
    <col min="3" max="3" width="16.625" style="3" customWidth="1"/>
    <col min="4" max="4" width="16.375" style="3" customWidth="1"/>
    <col min="5" max="16384" width="9.125" style="3" customWidth="1"/>
  </cols>
  <sheetData>
    <row r="1" spans="1:5" ht="50.25" customHeight="1">
      <c r="A1" s="141" t="s">
        <v>210</v>
      </c>
      <c r="B1" s="141"/>
      <c r="C1" s="3" t="s">
        <v>105</v>
      </c>
      <c r="D1" s="2"/>
      <c r="E1" s="2"/>
    </row>
    <row r="2" spans="1:2" ht="12.75">
      <c r="A2" s="158"/>
      <c r="B2" s="158"/>
    </row>
    <row r="3" spans="1:6" ht="52.5" customHeight="1">
      <c r="A3" s="1"/>
      <c r="B3" s="155" t="s">
        <v>133</v>
      </c>
      <c r="C3" s="155"/>
      <c r="D3" s="2"/>
      <c r="E3" s="2"/>
      <c r="F3" s="4"/>
    </row>
    <row r="4" spans="1:5" ht="12.75">
      <c r="A4" s="5"/>
      <c r="B4" s="6"/>
      <c r="C4" s="8"/>
      <c r="D4" s="9"/>
      <c r="E4" s="2"/>
    </row>
    <row r="5" spans="1:5" ht="12.75">
      <c r="A5" s="5"/>
      <c r="B5" s="10"/>
      <c r="C5" s="12"/>
      <c r="D5" s="9"/>
      <c r="E5" s="9"/>
    </row>
    <row r="7" spans="1:5" ht="42.75" customHeight="1">
      <c r="A7" s="13" t="s">
        <v>50</v>
      </c>
      <c r="B7" s="14" t="s">
        <v>51</v>
      </c>
      <c r="C7" s="14" t="s">
        <v>54</v>
      </c>
      <c r="D7" s="14" t="s">
        <v>55</v>
      </c>
      <c r="E7" s="2"/>
    </row>
    <row r="8" spans="1:5" ht="12.75">
      <c r="A8" s="156" t="s">
        <v>56</v>
      </c>
      <c r="B8" s="157"/>
      <c r="C8" s="15">
        <v>5</v>
      </c>
      <c r="D8" s="15">
        <v>6</v>
      </c>
      <c r="E8" s="2"/>
    </row>
    <row r="9" spans="1:5" ht="47.25" customHeight="1" thickBot="1">
      <c r="A9" s="16">
        <v>1</v>
      </c>
      <c r="B9" s="98" t="s">
        <v>61</v>
      </c>
      <c r="C9" s="18">
        <v>0</v>
      </c>
      <c r="D9" s="18">
        <v>0</v>
      </c>
      <c r="E9" s="2"/>
    </row>
    <row r="10" spans="1:5" ht="54" customHeight="1" thickBot="1">
      <c r="A10" s="16" t="s">
        <v>57</v>
      </c>
      <c r="B10" s="98" t="s">
        <v>135</v>
      </c>
      <c r="C10" s="18">
        <v>0</v>
      </c>
      <c r="D10" s="18">
        <v>0</v>
      </c>
      <c r="E10" s="2"/>
    </row>
    <row r="11" spans="1:5" ht="15.75" thickBot="1">
      <c r="A11" s="16" t="s">
        <v>58</v>
      </c>
      <c r="B11" s="98" t="s">
        <v>136</v>
      </c>
      <c r="C11" s="18">
        <v>0</v>
      </c>
      <c r="D11" s="18">
        <v>0</v>
      </c>
      <c r="E11" s="2"/>
    </row>
    <row r="12" spans="1:5" ht="66.75" customHeight="1" thickBot="1">
      <c r="A12" s="16">
        <v>2</v>
      </c>
      <c r="B12" s="98" t="s">
        <v>137</v>
      </c>
      <c r="C12" s="18">
        <v>0</v>
      </c>
      <c r="D12" s="18">
        <v>0</v>
      </c>
      <c r="E12" s="2"/>
    </row>
    <row r="13" spans="1:5" ht="80.25" customHeight="1" thickBot="1">
      <c r="A13" s="16" t="s">
        <v>102</v>
      </c>
      <c r="B13" s="98" t="s">
        <v>138</v>
      </c>
      <c r="C13" s="18">
        <v>1</v>
      </c>
      <c r="D13" s="18">
        <v>1</v>
      </c>
      <c r="E13" s="2"/>
    </row>
    <row r="14" spans="1:5" ht="69" customHeight="1" thickBot="1">
      <c r="A14" s="16" t="s">
        <v>139</v>
      </c>
      <c r="B14" s="98" t="s">
        <v>140</v>
      </c>
      <c r="C14" s="18">
        <v>1</v>
      </c>
      <c r="D14" s="18">
        <v>1</v>
      </c>
      <c r="E14" s="2"/>
    </row>
    <row r="15" spans="1:4" ht="69.75" customHeight="1" thickBot="1">
      <c r="A15" s="16" t="s">
        <v>142</v>
      </c>
      <c r="B15" s="98" t="s">
        <v>141</v>
      </c>
      <c r="C15" s="18">
        <v>3</v>
      </c>
      <c r="D15" s="18">
        <v>3</v>
      </c>
    </row>
    <row r="16" spans="1:4" ht="69.75" customHeight="1" thickBot="1">
      <c r="A16" s="16" t="s">
        <v>143</v>
      </c>
      <c r="B16" s="98" t="s">
        <v>145</v>
      </c>
      <c r="C16" s="18">
        <v>3</v>
      </c>
      <c r="D16" s="18">
        <v>3</v>
      </c>
    </row>
    <row r="17" spans="1:4" ht="42.75" customHeight="1" thickBot="1">
      <c r="A17" s="16" t="s">
        <v>144</v>
      </c>
      <c r="B17" s="98" t="s">
        <v>65</v>
      </c>
      <c r="C17" s="18">
        <v>0</v>
      </c>
      <c r="D17" s="18">
        <v>0</v>
      </c>
    </row>
    <row r="18" spans="1:4" ht="60.75" customHeight="1" thickBot="1">
      <c r="A18" s="16" t="s">
        <v>103</v>
      </c>
      <c r="B18" s="97" t="s">
        <v>67</v>
      </c>
      <c r="C18" s="18">
        <v>0</v>
      </c>
      <c r="D18" s="18">
        <v>0</v>
      </c>
    </row>
    <row r="19" spans="1:4" ht="54.75" customHeight="1" thickBot="1">
      <c r="A19" s="16" t="s">
        <v>64</v>
      </c>
      <c r="B19" s="98" t="s">
        <v>68</v>
      </c>
      <c r="C19" s="18">
        <v>0</v>
      </c>
      <c r="D19" s="18">
        <v>0</v>
      </c>
    </row>
    <row r="20" spans="1:4" ht="24.75" customHeight="1">
      <c r="A20" s="16" t="s">
        <v>111</v>
      </c>
      <c r="B20" s="17" t="s">
        <v>146</v>
      </c>
      <c r="C20" s="18">
        <v>0</v>
      </c>
      <c r="D20" s="18">
        <v>0</v>
      </c>
    </row>
    <row r="21" spans="1:4" ht="24.75" customHeight="1">
      <c r="A21" s="16" t="s">
        <v>75</v>
      </c>
      <c r="B21" s="17" t="s">
        <v>147</v>
      </c>
      <c r="C21" s="18">
        <v>0</v>
      </c>
      <c r="D21" s="18">
        <v>0</v>
      </c>
    </row>
    <row r="22" spans="1:4" ht="34.5" customHeight="1">
      <c r="A22" s="16" t="s">
        <v>112</v>
      </c>
      <c r="B22" s="17" t="s">
        <v>148</v>
      </c>
      <c r="C22" s="18">
        <v>0</v>
      </c>
      <c r="D22" s="18">
        <v>0</v>
      </c>
    </row>
    <row r="23" spans="1:4" ht="21" customHeight="1" thickBot="1">
      <c r="A23" s="16" t="s">
        <v>149</v>
      </c>
      <c r="B23" s="99" t="s">
        <v>150</v>
      </c>
      <c r="C23" s="18">
        <v>0</v>
      </c>
      <c r="D23" s="18">
        <v>0</v>
      </c>
    </row>
    <row r="24" spans="1:4" ht="46.5" customHeight="1" thickBot="1">
      <c r="A24" s="16" t="s">
        <v>104</v>
      </c>
      <c r="B24" s="97" t="s">
        <v>151</v>
      </c>
      <c r="C24" s="18">
        <v>0</v>
      </c>
      <c r="D24" s="18">
        <v>0</v>
      </c>
    </row>
    <row r="25" spans="1:4" ht="20.25" customHeight="1" thickBot="1">
      <c r="A25" s="16" t="s">
        <v>69</v>
      </c>
      <c r="B25" s="98" t="s">
        <v>152</v>
      </c>
      <c r="C25" s="18">
        <v>0</v>
      </c>
      <c r="D25" s="18">
        <v>0</v>
      </c>
    </row>
    <row r="26" spans="1:4" ht="18" customHeight="1" thickBot="1">
      <c r="A26" s="16" t="s">
        <v>70</v>
      </c>
      <c r="B26" s="98" t="s">
        <v>153</v>
      </c>
      <c r="C26" s="18">
        <v>0</v>
      </c>
      <c r="D26" s="18">
        <v>0</v>
      </c>
    </row>
    <row r="27" spans="1:4" ht="78" customHeight="1" thickBot="1">
      <c r="A27" s="16" t="s">
        <v>10</v>
      </c>
      <c r="B27" s="98" t="s">
        <v>154</v>
      </c>
      <c r="C27" s="18">
        <v>0</v>
      </c>
      <c r="D27" s="18">
        <v>0</v>
      </c>
    </row>
    <row r="28" spans="1:4" ht="23.25" customHeight="1" thickBot="1">
      <c r="A28" s="16" t="s">
        <v>71</v>
      </c>
      <c r="B28" s="98" t="s">
        <v>152</v>
      </c>
      <c r="C28" s="18">
        <v>0</v>
      </c>
      <c r="D28" s="18">
        <v>0</v>
      </c>
    </row>
    <row r="29" spans="1:4" ht="15.75" thickBot="1">
      <c r="A29" s="16" t="s">
        <v>72</v>
      </c>
      <c r="B29" s="98" t="s">
        <v>153</v>
      </c>
      <c r="C29" s="18">
        <v>0</v>
      </c>
      <c r="D29" s="18">
        <v>0</v>
      </c>
    </row>
    <row r="30" spans="1:4" ht="30.75" thickBot="1">
      <c r="A30" s="16" t="s">
        <v>73</v>
      </c>
      <c r="B30" s="98" t="s">
        <v>155</v>
      </c>
      <c r="C30" s="18">
        <v>0</v>
      </c>
      <c r="D30" s="18">
        <v>0</v>
      </c>
    </row>
    <row r="31" spans="1:4" ht="15.75" thickBot="1">
      <c r="A31" s="16" t="s">
        <v>118</v>
      </c>
      <c r="B31" s="100" t="s">
        <v>156</v>
      </c>
      <c r="C31" s="101">
        <v>0</v>
      </c>
      <c r="D31" s="101">
        <v>0</v>
      </c>
    </row>
    <row r="32" spans="1:4" ht="15.75" thickBot="1">
      <c r="A32" s="16" t="s">
        <v>119</v>
      </c>
      <c r="B32" s="100" t="s">
        <v>157</v>
      </c>
      <c r="C32" s="101">
        <v>0</v>
      </c>
      <c r="D32" s="101">
        <v>0</v>
      </c>
    </row>
    <row r="33" spans="1:4" ht="15.75" thickBot="1">
      <c r="A33" s="16" t="s">
        <v>160</v>
      </c>
      <c r="B33" s="100" t="s">
        <v>158</v>
      </c>
      <c r="C33" s="101">
        <v>0</v>
      </c>
      <c r="D33" s="101">
        <v>0</v>
      </c>
    </row>
    <row r="34" spans="1:4" ht="15.75" thickBot="1">
      <c r="A34" s="16" t="s">
        <v>161</v>
      </c>
      <c r="B34" s="100" t="s">
        <v>159</v>
      </c>
      <c r="C34" s="101">
        <v>0</v>
      </c>
      <c r="D34" s="101">
        <v>0</v>
      </c>
    </row>
    <row r="41" ht="134.25" customHeight="1"/>
    <row r="42" spans="1:4" ht="293.25" customHeight="1">
      <c r="A42" s="159" t="s">
        <v>134</v>
      </c>
      <c r="B42" s="159"/>
      <c r="C42" s="159"/>
      <c r="D42" s="159"/>
    </row>
    <row r="43" spans="1:4" ht="12.75">
      <c r="A43" s="159"/>
      <c r="B43" s="159"/>
      <c r="C43" s="159"/>
      <c r="D43" s="159"/>
    </row>
    <row r="44" spans="1:4" ht="12.75">
      <c r="A44" s="159"/>
      <c r="B44" s="159"/>
      <c r="C44" s="159"/>
      <c r="D44" s="159"/>
    </row>
    <row r="45" spans="1:4" ht="12.75">
      <c r="A45" s="159"/>
      <c r="B45" s="159"/>
      <c r="C45" s="159"/>
      <c r="D45" s="159"/>
    </row>
    <row r="46" spans="1:4" ht="12.75">
      <c r="A46" s="159"/>
      <c r="B46" s="159"/>
      <c r="C46" s="159"/>
      <c r="D46" s="159"/>
    </row>
    <row r="47" spans="1:4" ht="12.75">
      <c r="A47" s="159"/>
      <c r="B47" s="159"/>
      <c r="C47" s="159"/>
      <c r="D47" s="159"/>
    </row>
    <row r="48" spans="1:4" ht="12.75">
      <c r="A48" s="159"/>
      <c r="B48" s="159"/>
      <c r="C48" s="159"/>
      <c r="D48" s="159"/>
    </row>
    <row r="49" spans="1:4" ht="12.75">
      <c r="A49" s="159"/>
      <c r="B49" s="159"/>
      <c r="C49" s="159"/>
      <c r="D49" s="159"/>
    </row>
    <row r="50" spans="1:4" ht="12.75">
      <c r="A50" s="159"/>
      <c r="B50" s="159"/>
      <c r="C50" s="159"/>
      <c r="D50" s="159"/>
    </row>
    <row r="51" spans="1:4" ht="12.75">
      <c r="A51" s="159"/>
      <c r="B51" s="159"/>
      <c r="C51" s="159"/>
      <c r="D51" s="159"/>
    </row>
    <row r="52" spans="1:4" ht="12.75">
      <c r="A52" s="159"/>
      <c r="B52" s="159"/>
      <c r="C52" s="159"/>
      <c r="D52" s="159"/>
    </row>
    <row r="53" spans="1:4" ht="12.75">
      <c r="A53" s="159"/>
      <c r="B53" s="159"/>
      <c r="C53" s="159"/>
      <c r="D53" s="159"/>
    </row>
    <row r="54" spans="1:4" ht="12.75">
      <c r="A54" s="159"/>
      <c r="B54" s="159"/>
      <c r="C54" s="159"/>
      <c r="D54" s="159"/>
    </row>
    <row r="55" spans="1:4" ht="12.75">
      <c r="A55" s="159"/>
      <c r="B55" s="159"/>
      <c r="C55" s="159"/>
      <c r="D55" s="159"/>
    </row>
    <row r="56" spans="1:4" ht="12.75">
      <c r="A56" s="159"/>
      <c r="B56" s="159"/>
      <c r="C56" s="159"/>
      <c r="D56" s="159"/>
    </row>
    <row r="57" spans="1:4" ht="12.75">
      <c r="A57" s="159"/>
      <c r="B57" s="159"/>
      <c r="C57" s="159"/>
      <c r="D57" s="159"/>
    </row>
    <row r="58" spans="1:4" ht="12.75">
      <c r="A58" s="159"/>
      <c r="B58" s="159"/>
      <c r="C58" s="159"/>
      <c r="D58" s="159"/>
    </row>
  </sheetData>
  <sheetProtection/>
  <mergeCells count="5">
    <mergeCell ref="B3:C3"/>
    <mergeCell ref="A8:B8"/>
    <mergeCell ref="A2:B2"/>
    <mergeCell ref="A42:D58"/>
    <mergeCell ref="A1:B1"/>
  </mergeCells>
  <printOptions/>
  <pageMargins left="0.6" right="0.25" top="0.35" bottom="0.35" header="0.17" footer="0.17"/>
  <pageSetup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J41"/>
  <sheetViews>
    <sheetView zoomScale="90" zoomScaleNormal="90" zoomScalePageLayoutView="0" workbookViewId="0" topLeftCell="A1">
      <selection activeCell="G20" sqref="G20"/>
    </sheetView>
  </sheetViews>
  <sheetFormatPr defaultColWidth="9.00390625" defaultRowHeight="12.75"/>
  <cols>
    <col min="1" max="1" width="8.375" style="41" customWidth="1"/>
    <col min="2" max="2" width="31.125" style="41" customWidth="1"/>
    <col min="3" max="3" width="16.25390625" style="41" customWidth="1"/>
    <col min="4" max="4" width="14.375" style="41" customWidth="1"/>
    <col min="5" max="5" width="14.125" style="41" customWidth="1"/>
    <col min="6" max="6" width="15.00390625" style="41" customWidth="1"/>
    <col min="7" max="7" width="17.25390625" style="41" customWidth="1"/>
    <col min="8" max="8" width="13.875" style="41" customWidth="1"/>
    <col min="9" max="10" width="0" style="41" hidden="1" customWidth="1"/>
    <col min="11" max="16384" width="9.125" style="41" customWidth="1"/>
  </cols>
  <sheetData>
    <row r="1" spans="1:10" ht="12.75">
      <c r="A1" s="40"/>
      <c r="B1" s="40"/>
      <c r="C1" s="40"/>
      <c r="D1" s="40"/>
      <c r="E1" s="40"/>
      <c r="F1" s="40"/>
      <c r="G1" s="40"/>
      <c r="H1" s="40"/>
      <c r="I1" s="41" t="s">
        <v>120</v>
      </c>
      <c r="J1" s="40"/>
    </row>
    <row r="2" spans="1:10" ht="58.5" customHeight="1">
      <c r="A2" s="176" t="s">
        <v>174</v>
      </c>
      <c r="B2" s="177"/>
      <c r="C2" s="177"/>
      <c r="D2" s="177"/>
      <c r="E2" s="177"/>
      <c r="F2" s="177"/>
      <c r="G2" s="177"/>
      <c r="H2" s="177"/>
      <c r="I2" s="177"/>
      <c r="J2" s="177"/>
    </row>
    <row r="3" spans="1:10" ht="15.75">
      <c r="A3" s="167" t="s">
        <v>217</v>
      </c>
      <c r="B3" s="167"/>
      <c r="C3" s="167"/>
      <c r="D3" s="167"/>
      <c r="E3" s="167"/>
      <c r="F3" s="167"/>
      <c r="G3" s="167"/>
      <c r="H3" s="167"/>
      <c r="I3" s="167"/>
      <c r="J3" s="167"/>
    </row>
    <row r="4" spans="1:10" ht="15.75">
      <c r="A4" s="40"/>
      <c r="B4" s="46"/>
      <c r="E4" s="42"/>
      <c r="F4" s="11"/>
      <c r="G4" s="163"/>
      <c r="H4" s="163"/>
      <c r="I4" s="40"/>
      <c r="J4" s="40"/>
    </row>
    <row r="5" spans="1:10" ht="15.75">
      <c r="A5" s="40"/>
      <c r="B5" s="40"/>
      <c r="C5" s="7"/>
      <c r="D5" s="7"/>
      <c r="E5" s="43"/>
      <c r="F5" s="43"/>
      <c r="G5" s="43"/>
      <c r="H5" s="43"/>
      <c r="I5" s="40"/>
      <c r="J5" s="40"/>
    </row>
    <row r="6" spans="1:10" ht="42" customHeight="1">
      <c r="A6" s="178" t="s">
        <v>50</v>
      </c>
      <c r="B6" s="180" t="s">
        <v>51</v>
      </c>
      <c r="C6" s="160" t="s">
        <v>54</v>
      </c>
      <c r="D6" s="161"/>
      <c r="E6" s="160" t="s">
        <v>55</v>
      </c>
      <c r="F6" s="161"/>
      <c r="G6" s="160" t="s">
        <v>76</v>
      </c>
      <c r="H6" s="161"/>
      <c r="I6" s="160" t="s">
        <v>77</v>
      </c>
      <c r="J6" s="161"/>
    </row>
    <row r="7" spans="1:10" ht="12.75">
      <c r="A7" s="179"/>
      <c r="B7" s="181"/>
      <c r="C7" s="44" t="s">
        <v>78</v>
      </c>
      <c r="D7" s="44" t="s">
        <v>79</v>
      </c>
      <c r="E7" s="44" t="s">
        <v>78</v>
      </c>
      <c r="F7" s="44" t="s">
        <v>79</v>
      </c>
      <c r="G7" s="44" t="s">
        <v>78</v>
      </c>
      <c r="H7" s="44" t="s">
        <v>79</v>
      </c>
      <c r="I7" s="44" t="s">
        <v>78</v>
      </c>
      <c r="J7" s="44" t="s">
        <v>79</v>
      </c>
    </row>
    <row r="8" spans="1:10" ht="13.5" thickBot="1">
      <c r="A8" s="45"/>
      <c r="B8" s="44">
        <v>1</v>
      </c>
      <c r="C8" s="44">
        <v>2</v>
      </c>
      <c r="D8" s="44">
        <v>3</v>
      </c>
      <c r="E8" s="44">
        <v>4</v>
      </c>
      <c r="F8" s="44">
        <v>5</v>
      </c>
      <c r="G8" s="44">
        <v>6</v>
      </c>
      <c r="H8" s="44">
        <v>7</v>
      </c>
      <c r="I8" s="44">
        <v>12</v>
      </c>
      <c r="J8" s="44">
        <v>13</v>
      </c>
    </row>
    <row r="9" spans="1:10" ht="33.75" customHeight="1">
      <c r="A9" s="174">
        <v>1</v>
      </c>
      <c r="B9" s="103" t="s">
        <v>162</v>
      </c>
      <c r="C9" s="18"/>
      <c r="D9" s="18"/>
      <c r="E9" s="18"/>
      <c r="F9" s="18"/>
      <c r="G9" s="47"/>
      <c r="H9" s="47"/>
      <c r="I9" s="47"/>
      <c r="J9" s="47"/>
    </row>
    <row r="10" spans="1:10" ht="15.75" thickBot="1">
      <c r="A10" s="175"/>
      <c r="B10" s="104" t="s">
        <v>163</v>
      </c>
      <c r="C10" s="18">
        <f aca="true" t="shared" si="0" ref="C10:H10">C12+C13+C14</f>
        <v>1</v>
      </c>
      <c r="D10" s="18">
        <f t="shared" si="0"/>
        <v>1</v>
      </c>
      <c r="E10" s="18">
        <f t="shared" si="0"/>
        <v>3</v>
      </c>
      <c r="F10" s="18">
        <f t="shared" si="0"/>
        <v>3</v>
      </c>
      <c r="G10" s="18">
        <f t="shared" si="0"/>
        <v>1</v>
      </c>
      <c r="H10" s="18">
        <f t="shared" si="0"/>
        <v>1</v>
      </c>
      <c r="I10" s="48"/>
      <c r="J10" s="48"/>
    </row>
    <row r="11" spans="1:10" ht="15">
      <c r="A11" s="174">
        <v>1.1</v>
      </c>
      <c r="B11" s="105" t="s">
        <v>164</v>
      </c>
      <c r="C11" s="18"/>
      <c r="D11" s="18"/>
      <c r="E11" s="18"/>
      <c r="F11" s="18"/>
      <c r="G11" s="47"/>
      <c r="H11" s="47"/>
      <c r="I11" s="47"/>
      <c r="J11" s="47"/>
    </row>
    <row r="12" spans="1:10" ht="15.75" thickBot="1">
      <c r="A12" s="175"/>
      <c r="B12" s="104" t="s">
        <v>165</v>
      </c>
      <c r="C12" s="18"/>
      <c r="D12" s="18">
        <v>1</v>
      </c>
      <c r="E12" s="18"/>
      <c r="F12" s="18">
        <v>2</v>
      </c>
      <c r="G12" s="47"/>
      <c r="H12" s="47">
        <v>1</v>
      </c>
      <c r="I12" s="47"/>
      <c r="J12" s="47"/>
    </row>
    <row r="13" spans="1:10" ht="15.75" thickBot="1">
      <c r="A13" s="106">
        <v>1.2</v>
      </c>
      <c r="B13" s="104" t="s">
        <v>166</v>
      </c>
      <c r="C13" s="18">
        <v>1</v>
      </c>
      <c r="D13" s="18"/>
      <c r="E13" s="18">
        <v>3</v>
      </c>
      <c r="F13" s="18">
        <v>1</v>
      </c>
      <c r="G13" s="47">
        <v>1</v>
      </c>
      <c r="H13" s="47"/>
      <c r="I13" s="47"/>
      <c r="J13" s="47"/>
    </row>
    <row r="14" spans="1:10" ht="15.75" thickBot="1">
      <c r="A14" s="106">
        <v>1.3</v>
      </c>
      <c r="B14" s="104" t="s">
        <v>167</v>
      </c>
      <c r="C14" s="18"/>
      <c r="D14" s="18"/>
      <c r="E14" s="18"/>
      <c r="F14" s="18"/>
      <c r="G14" s="47"/>
      <c r="H14" s="47"/>
      <c r="I14" s="47"/>
      <c r="J14" s="47"/>
    </row>
    <row r="15" spans="1:10" ht="15.75" thickBot="1">
      <c r="A15" s="106">
        <v>2</v>
      </c>
      <c r="B15" s="104" t="s">
        <v>168</v>
      </c>
      <c r="C15" s="18">
        <v>-378.7</v>
      </c>
      <c r="D15" s="18">
        <v>4833.4</v>
      </c>
      <c r="E15" s="18">
        <v>-2610.3</v>
      </c>
      <c r="F15" s="18">
        <v>1612.1</v>
      </c>
      <c r="G15" s="47">
        <v>-3483.1</v>
      </c>
      <c r="H15" s="47">
        <v>6069.1</v>
      </c>
      <c r="I15" s="47"/>
      <c r="J15" s="47"/>
    </row>
    <row r="16" spans="1:10" ht="222.75" customHeight="1" thickBot="1">
      <c r="A16" s="106">
        <v>2.1</v>
      </c>
      <c r="B16" s="104" t="s">
        <v>169</v>
      </c>
      <c r="C16" s="136">
        <f>D33/C33</f>
        <v>-0.016166350767549475</v>
      </c>
      <c r="D16" s="136">
        <f>F33/E33</f>
        <v>0.19906263385061446</v>
      </c>
      <c r="E16" s="136">
        <f>D38/C38</f>
        <v>-0.21720100849566062</v>
      </c>
      <c r="F16" s="136">
        <f>F38/E38</f>
        <v>0.09985629514005029</v>
      </c>
      <c r="G16" s="137">
        <f>D40/C40</f>
        <v>-0.027188332535842213</v>
      </c>
      <c r="H16" s="137">
        <f>F40/E40</f>
        <v>0.0449255139996669</v>
      </c>
      <c r="I16" s="47"/>
      <c r="J16" s="47"/>
    </row>
    <row r="17" spans="1:10" ht="30.75" thickBot="1">
      <c r="A17" s="106" t="s">
        <v>102</v>
      </c>
      <c r="B17" s="104" t="s">
        <v>121</v>
      </c>
      <c r="C17" s="18"/>
      <c r="D17" s="18"/>
      <c r="E17" s="18"/>
      <c r="F17" s="18"/>
      <c r="G17" s="47">
        <v>5308.2</v>
      </c>
      <c r="H17" s="47">
        <v>5308.2</v>
      </c>
      <c r="I17" s="47"/>
      <c r="J17" s="47"/>
    </row>
    <row r="18" spans="1:10" ht="30.75" thickBot="1">
      <c r="A18" s="106">
        <v>3.1</v>
      </c>
      <c r="B18" s="104" t="s">
        <v>170</v>
      </c>
      <c r="C18" s="18"/>
      <c r="D18" s="18"/>
      <c r="E18" s="18"/>
      <c r="F18" s="18"/>
      <c r="G18" s="47"/>
      <c r="H18" s="47"/>
      <c r="I18" s="47"/>
      <c r="J18" s="47"/>
    </row>
    <row r="19" spans="1:10" ht="45" customHeight="1">
      <c r="A19" s="102">
        <v>3.2</v>
      </c>
      <c r="B19" s="113" t="s">
        <v>171</v>
      </c>
      <c r="C19" s="109"/>
      <c r="D19" s="109"/>
      <c r="E19" s="109"/>
      <c r="F19" s="109"/>
      <c r="G19" s="110">
        <v>5308.2</v>
      </c>
      <c r="H19" s="110">
        <v>5308.2</v>
      </c>
      <c r="I19" s="47"/>
      <c r="J19" s="47"/>
    </row>
    <row r="20" spans="1:8" ht="30">
      <c r="A20" s="111">
        <v>3.3</v>
      </c>
      <c r="B20" s="112" t="s">
        <v>173</v>
      </c>
      <c r="C20" s="101"/>
      <c r="D20" s="101"/>
      <c r="E20" s="101"/>
      <c r="F20" s="101"/>
      <c r="G20" s="108"/>
      <c r="H20" s="108"/>
    </row>
    <row r="21" spans="1:2" ht="15.75" thickBot="1">
      <c r="A21" s="106">
        <v>3.4</v>
      </c>
      <c r="B21" s="104" t="s">
        <v>172</v>
      </c>
    </row>
    <row r="23" spans="1:8" ht="69.75" customHeight="1">
      <c r="A23" s="162" t="s">
        <v>175</v>
      </c>
      <c r="B23" s="162"/>
      <c r="C23" s="162"/>
      <c r="D23" s="162"/>
      <c r="E23" s="162"/>
      <c r="F23" s="162"/>
      <c r="G23" s="162"/>
      <c r="H23" s="162"/>
    </row>
    <row r="27" spans="1:6" ht="41.25" customHeight="1">
      <c r="A27" s="184" t="s">
        <v>106</v>
      </c>
      <c r="B27" s="184"/>
      <c r="C27" s="184"/>
      <c r="D27" s="184"/>
      <c r="E27" s="184"/>
      <c r="F27" s="184"/>
    </row>
    <row r="28" spans="1:8" ht="12.75">
      <c r="A28" s="185"/>
      <c r="B28" s="164" t="s">
        <v>178</v>
      </c>
      <c r="C28" s="182" t="s">
        <v>215</v>
      </c>
      <c r="D28" s="183"/>
      <c r="E28" s="182" t="s">
        <v>216</v>
      </c>
      <c r="F28" s="188"/>
      <c r="H28" s="121"/>
    </row>
    <row r="29" spans="1:9" ht="12.75" customHeight="1">
      <c r="A29" s="186"/>
      <c r="B29" s="165"/>
      <c r="C29" s="168" t="s">
        <v>176</v>
      </c>
      <c r="D29" s="171" t="s">
        <v>177</v>
      </c>
      <c r="E29" s="168" t="s">
        <v>176</v>
      </c>
      <c r="F29" s="171" t="s">
        <v>177</v>
      </c>
      <c r="H29" s="122"/>
      <c r="I29" s="118" t="s">
        <v>177</v>
      </c>
    </row>
    <row r="30" spans="1:9" ht="12.75">
      <c r="A30" s="186"/>
      <c r="B30" s="165"/>
      <c r="C30" s="169"/>
      <c r="D30" s="172"/>
      <c r="E30" s="169"/>
      <c r="F30" s="172"/>
      <c r="H30" s="123"/>
      <c r="I30" s="119"/>
    </row>
    <row r="31" spans="1:9" ht="12.75">
      <c r="A31" s="186"/>
      <c r="B31" s="165"/>
      <c r="C31" s="169"/>
      <c r="D31" s="172"/>
      <c r="E31" s="169"/>
      <c r="F31" s="172"/>
      <c r="H31" s="123"/>
      <c r="I31" s="119"/>
    </row>
    <row r="32" spans="1:9" ht="12.75">
      <c r="A32" s="187"/>
      <c r="B32" s="166"/>
      <c r="C32" s="170"/>
      <c r="D32" s="173"/>
      <c r="E32" s="170"/>
      <c r="F32" s="173"/>
      <c r="H32" s="123"/>
      <c r="I32" s="120"/>
    </row>
    <row r="33" spans="1:8" ht="12.75">
      <c r="A33" s="114"/>
      <c r="B33" s="89" t="s">
        <v>211</v>
      </c>
      <c r="C33" s="89">
        <v>23425.2</v>
      </c>
      <c r="D33" s="89">
        <v>-378.7</v>
      </c>
      <c r="E33" s="89">
        <v>24280.8</v>
      </c>
      <c r="F33" s="89">
        <v>4833.4</v>
      </c>
      <c r="H33" s="124"/>
    </row>
    <row r="34" spans="1:8" ht="12.75">
      <c r="A34" s="114"/>
      <c r="B34" s="89"/>
      <c r="C34" s="89"/>
      <c r="D34" s="89"/>
      <c r="E34" s="89"/>
      <c r="F34" s="89"/>
      <c r="H34" s="124"/>
    </row>
    <row r="35" spans="1:8" ht="12.75">
      <c r="A35" s="115"/>
      <c r="B35" s="89" t="s">
        <v>212</v>
      </c>
      <c r="C35" s="89">
        <v>5961</v>
      </c>
      <c r="D35" s="89">
        <v>-1530.6</v>
      </c>
      <c r="E35" s="89">
        <v>9219.8</v>
      </c>
      <c r="F35" s="89">
        <v>1728.2</v>
      </c>
      <c r="G35" s="124"/>
      <c r="H35" s="124"/>
    </row>
    <row r="36" spans="1:8" ht="12.75">
      <c r="A36" s="116"/>
      <c r="B36" s="89" t="s">
        <v>213</v>
      </c>
      <c r="C36" s="89">
        <v>3540.7</v>
      </c>
      <c r="D36" s="89">
        <v>-20</v>
      </c>
      <c r="E36" s="89">
        <v>3984.6</v>
      </c>
      <c r="F36" s="89">
        <v>423.9</v>
      </c>
      <c r="G36" s="124"/>
      <c r="H36" s="124"/>
    </row>
    <row r="37" spans="1:8" ht="12.75">
      <c r="A37" s="116"/>
      <c r="B37" s="89" t="s">
        <v>214</v>
      </c>
      <c r="C37" s="89">
        <v>2516.2</v>
      </c>
      <c r="D37" s="89">
        <v>-1059.7</v>
      </c>
      <c r="E37" s="89">
        <v>2939.8</v>
      </c>
      <c r="F37" s="89">
        <v>-540</v>
      </c>
      <c r="G37" s="125"/>
      <c r="H37" s="124"/>
    </row>
    <row r="38" spans="1:8" ht="12.75">
      <c r="A38" s="116"/>
      <c r="B38" s="139" t="s">
        <v>218</v>
      </c>
      <c r="C38" s="139">
        <f>SUM(C35:C37)</f>
        <v>12017.900000000001</v>
      </c>
      <c r="D38" s="139">
        <f>SUM(D35:D37)</f>
        <v>-2610.3</v>
      </c>
      <c r="E38" s="139">
        <f>SUM(E35:E37)</f>
        <v>16144.2</v>
      </c>
      <c r="F38" s="139">
        <f>SUM(F35:F37)</f>
        <v>1612.1</v>
      </c>
      <c r="G38" s="124"/>
      <c r="H38" s="124"/>
    </row>
    <row r="39" spans="1:8" ht="12.75">
      <c r="A39" s="116"/>
      <c r="B39" s="89"/>
      <c r="C39" s="89"/>
      <c r="D39" s="89"/>
      <c r="E39" s="89"/>
      <c r="F39" s="89"/>
      <c r="G39" s="124"/>
      <c r="H39" s="124"/>
    </row>
    <row r="40" spans="1:8" ht="12.75">
      <c r="A40" s="117"/>
      <c r="B40" s="138" t="s">
        <v>217</v>
      </c>
      <c r="C40" s="138">
        <v>128110.1</v>
      </c>
      <c r="D40" s="138">
        <v>-3483.1</v>
      </c>
      <c r="E40" s="138">
        <v>135092.5</v>
      </c>
      <c r="F40" s="138">
        <v>6069.1</v>
      </c>
      <c r="G40" s="124"/>
      <c r="H40" s="124"/>
    </row>
    <row r="41" spans="7:8" ht="12.75">
      <c r="G41" s="126"/>
      <c r="H41" s="126"/>
    </row>
  </sheetData>
  <sheetProtection/>
  <mergeCells count="21">
    <mergeCell ref="D29:D32"/>
    <mergeCell ref="A27:F27"/>
    <mergeCell ref="E6:F6"/>
    <mergeCell ref="A28:A32"/>
    <mergeCell ref="E28:F28"/>
    <mergeCell ref="A2:J2"/>
    <mergeCell ref="I6:J6"/>
    <mergeCell ref="A6:A7"/>
    <mergeCell ref="B6:B7"/>
    <mergeCell ref="C6:D6"/>
    <mergeCell ref="C28:D28"/>
    <mergeCell ref="G6:H6"/>
    <mergeCell ref="A23:H23"/>
    <mergeCell ref="G4:H4"/>
    <mergeCell ref="B28:B32"/>
    <mergeCell ref="A3:J3"/>
    <mergeCell ref="E29:E32"/>
    <mergeCell ref="F29:F32"/>
    <mergeCell ref="A9:A10"/>
    <mergeCell ref="A11:A12"/>
    <mergeCell ref="C29:C32"/>
  </mergeCells>
  <printOptions/>
  <pageMargins left="0.31" right="0.21" top="0.75" bottom="0.37" header="0.5" footer="0.16"/>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25"/>
  <sheetViews>
    <sheetView tabSelected="1" zoomScalePageLayoutView="0" workbookViewId="0" topLeftCell="A4">
      <selection activeCell="G16" sqref="G16"/>
    </sheetView>
  </sheetViews>
  <sheetFormatPr defaultColWidth="9.00390625" defaultRowHeight="12.75"/>
  <cols>
    <col min="1" max="1" width="11.25390625" style="0" bestFit="1" customWidth="1"/>
    <col min="2" max="2" width="39.25390625" style="0" customWidth="1"/>
    <col min="3" max="3" width="16.25390625" style="0" customWidth="1"/>
    <col min="4" max="4" width="13.625" style="0" customWidth="1"/>
    <col min="5" max="5" width="11.625" style="0" customWidth="1"/>
    <col min="6" max="6" width="12.125" style="0" customWidth="1"/>
    <col min="7" max="7" width="13.125" style="0" customWidth="1"/>
    <col min="8" max="8" width="10.25390625" style="0" customWidth="1"/>
    <col min="9" max="9" width="13.625" style="0" customWidth="1"/>
    <col min="10" max="10" width="16.125" style="0" customWidth="1"/>
    <col min="11" max="11" width="14.00390625" style="0" customWidth="1"/>
    <col min="12" max="12" width="17.625" style="0" customWidth="1"/>
    <col min="13" max="13" width="14.375" style="0" customWidth="1"/>
  </cols>
  <sheetData>
    <row r="1" spans="1:3" ht="77.25" customHeight="1">
      <c r="A1" s="141" t="s">
        <v>210</v>
      </c>
      <c r="B1" s="141"/>
      <c r="C1" s="141"/>
    </row>
    <row r="2" spans="1:14" ht="84" customHeight="1">
      <c r="A2" s="192" t="s">
        <v>205</v>
      </c>
      <c r="B2" s="193"/>
      <c r="C2" s="193"/>
      <c r="D2" s="193"/>
      <c r="E2" s="193"/>
      <c r="F2" s="193"/>
      <c r="G2" s="193"/>
      <c r="H2" s="193"/>
      <c r="I2" s="193"/>
      <c r="J2" s="193"/>
      <c r="K2" s="193"/>
      <c r="L2" s="193"/>
      <c r="M2" s="193"/>
      <c r="N2" s="193"/>
    </row>
    <row r="4" spans="1:14" ht="12.75">
      <c r="A4" s="189" t="s">
        <v>87</v>
      </c>
      <c r="B4" s="189" t="s">
        <v>51</v>
      </c>
      <c r="C4" s="182" t="s">
        <v>122</v>
      </c>
      <c r="D4" s="183"/>
      <c r="E4" s="183"/>
      <c r="F4" s="183"/>
      <c r="G4" s="183"/>
      <c r="H4" s="188"/>
      <c r="I4" s="182" t="s">
        <v>123</v>
      </c>
      <c r="J4" s="183"/>
      <c r="K4" s="183"/>
      <c r="L4" s="183"/>
      <c r="M4" s="183"/>
      <c r="N4" s="188"/>
    </row>
    <row r="5" spans="1:14" ht="12.75">
      <c r="A5" s="191"/>
      <c r="B5" s="191"/>
      <c r="C5" s="189" t="s">
        <v>107</v>
      </c>
      <c r="D5" s="168" t="s">
        <v>179</v>
      </c>
      <c r="E5" s="182" t="s">
        <v>180</v>
      </c>
      <c r="F5" s="183"/>
      <c r="G5" s="183"/>
      <c r="H5" s="188"/>
      <c r="I5" s="189" t="s">
        <v>107</v>
      </c>
      <c r="J5" s="168" t="s">
        <v>179</v>
      </c>
      <c r="K5" s="182" t="s">
        <v>180</v>
      </c>
      <c r="L5" s="183"/>
      <c r="M5" s="183"/>
      <c r="N5" s="188"/>
    </row>
    <row r="6" spans="1:14" ht="50.25" customHeight="1" thickBot="1">
      <c r="A6" s="190"/>
      <c r="B6" s="190"/>
      <c r="C6" s="190"/>
      <c r="D6" s="170"/>
      <c r="E6" s="127" t="s">
        <v>108</v>
      </c>
      <c r="F6" s="127" t="s">
        <v>181</v>
      </c>
      <c r="G6" s="127" t="s">
        <v>182</v>
      </c>
      <c r="H6" s="127" t="s">
        <v>109</v>
      </c>
      <c r="I6" s="190"/>
      <c r="J6" s="170"/>
      <c r="K6" s="127" t="s">
        <v>108</v>
      </c>
      <c r="L6" s="127" t="s">
        <v>181</v>
      </c>
      <c r="M6" s="127" t="s">
        <v>182</v>
      </c>
      <c r="N6" s="127" t="s">
        <v>109</v>
      </c>
    </row>
    <row r="7" spans="1:14" ht="63.75" thickBot="1">
      <c r="A7" s="128">
        <v>1</v>
      </c>
      <c r="B7" s="129" t="s">
        <v>183</v>
      </c>
      <c r="C7" s="130">
        <f>C17+C20</f>
        <v>51</v>
      </c>
      <c r="D7" s="130">
        <f aca="true" t="shared" si="0" ref="D7:N7">D17+D20</f>
        <v>147.7</v>
      </c>
      <c r="E7" s="130">
        <f t="shared" si="0"/>
        <v>56.5</v>
      </c>
      <c r="F7" s="130">
        <f t="shared" si="0"/>
        <v>25</v>
      </c>
      <c r="G7" s="130">
        <f t="shared" si="0"/>
        <v>0</v>
      </c>
      <c r="H7" s="130">
        <f>H20</f>
        <v>66.2</v>
      </c>
      <c r="I7" s="130">
        <f t="shared" si="0"/>
        <v>51</v>
      </c>
      <c r="J7" s="130">
        <f t="shared" si="0"/>
        <v>147.7</v>
      </c>
      <c r="K7" s="130">
        <f t="shared" si="0"/>
        <v>56.5</v>
      </c>
      <c r="L7" s="130">
        <f t="shared" si="0"/>
        <v>25</v>
      </c>
      <c r="M7" s="130">
        <f t="shared" si="0"/>
        <v>0</v>
      </c>
      <c r="N7" s="130">
        <f>N20</f>
        <v>66.2</v>
      </c>
    </row>
    <row r="8" spans="1:14" ht="32.25" thickBot="1">
      <c r="A8" s="131">
        <v>1.1</v>
      </c>
      <c r="B8" s="132" t="s">
        <v>184</v>
      </c>
      <c r="C8" s="107"/>
      <c r="D8" s="107"/>
      <c r="E8" s="107"/>
      <c r="F8" s="107"/>
      <c r="G8" s="107"/>
      <c r="H8" s="107" t="s">
        <v>74</v>
      </c>
      <c r="I8" s="107"/>
      <c r="J8" s="107"/>
      <c r="K8" s="107"/>
      <c r="L8" s="107"/>
      <c r="M8" s="107"/>
      <c r="N8" s="107" t="s">
        <v>74</v>
      </c>
    </row>
    <row r="9" spans="1:14" ht="16.5" thickBot="1">
      <c r="A9" s="133" t="s">
        <v>188</v>
      </c>
      <c r="B9" s="132" t="s">
        <v>185</v>
      </c>
      <c r="C9" s="107"/>
      <c r="D9" s="107"/>
      <c r="E9" s="107"/>
      <c r="F9" s="107"/>
      <c r="G9" s="107"/>
      <c r="H9" s="107" t="s">
        <v>74</v>
      </c>
      <c r="I9" s="107"/>
      <c r="J9" s="107"/>
      <c r="K9" s="107"/>
      <c r="L9" s="107"/>
      <c r="M9" s="107"/>
      <c r="N9" s="107" t="s">
        <v>74</v>
      </c>
    </row>
    <row r="10" spans="1:14" ht="32.25" thickBot="1">
      <c r="A10" s="131" t="s">
        <v>189</v>
      </c>
      <c r="B10" s="132" t="s">
        <v>186</v>
      </c>
      <c r="C10" s="107"/>
      <c r="D10" s="107"/>
      <c r="E10" s="107"/>
      <c r="F10" s="107"/>
      <c r="G10" s="107"/>
      <c r="H10" s="107" t="s">
        <v>74</v>
      </c>
      <c r="I10" s="107"/>
      <c r="J10" s="107"/>
      <c r="K10" s="107"/>
      <c r="L10" s="107"/>
      <c r="M10" s="107"/>
      <c r="N10" s="107" t="s">
        <v>74</v>
      </c>
    </row>
    <row r="11" spans="1:14" ht="32.25" thickBot="1">
      <c r="A11" s="131">
        <v>1.2</v>
      </c>
      <c r="B11" s="132" t="s">
        <v>187</v>
      </c>
      <c r="C11" s="107"/>
      <c r="D11" s="107"/>
      <c r="E11" s="107"/>
      <c r="F11" s="107"/>
      <c r="G11" s="107"/>
      <c r="H11" s="107" t="s">
        <v>74</v>
      </c>
      <c r="I11" s="107"/>
      <c r="J11" s="107"/>
      <c r="K11" s="107"/>
      <c r="L11" s="107"/>
      <c r="M11" s="107"/>
      <c r="N11" s="107" t="s">
        <v>74</v>
      </c>
    </row>
    <row r="12" spans="1:14" ht="16.5" thickBot="1">
      <c r="A12" s="131" t="s">
        <v>190</v>
      </c>
      <c r="B12" s="132" t="s">
        <v>185</v>
      </c>
      <c r="C12" s="107"/>
      <c r="D12" s="107"/>
      <c r="E12" s="107"/>
      <c r="F12" s="107"/>
      <c r="G12" s="107"/>
      <c r="H12" s="107" t="s">
        <v>74</v>
      </c>
      <c r="I12" s="107"/>
      <c r="J12" s="107"/>
      <c r="K12" s="107"/>
      <c r="L12" s="107"/>
      <c r="M12" s="107"/>
      <c r="N12" s="107" t="s">
        <v>74</v>
      </c>
    </row>
    <row r="13" spans="1:14" ht="32.25" thickBot="1">
      <c r="A13" s="131" t="s">
        <v>191</v>
      </c>
      <c r="B13" s="132" t="s">
        <v>186</v>
      </c>
      <c r="C13" s="107"/>
      <c r="D13" s="107"/>
      <c r="E13" s="107"/>
      <c r="F13" s="107"/>
      <c r="G13" s="107"/>
      <c r="H13" s="107" t="s">
        <v>74</v>
      </c>
      <c r="I13" s="107"/>
      <c r="J13" s="107"/>
      <c r="K13" s="107"/>
      <c r="L13" s="107"/>
      <c r="M13" s="107"/>
      <c r="N13" s="107" t="s">
        <v>74</v>
      </c>
    </row>
    <row r="14" spans="1:14" ht="32.25" thickBot="1">
      <c r="A14" s="128">
        <v>1.3</v>
      </c>
      <c r="B14" s="129" t="s">
        <v>192</v>
      </c>
      <c r="C14" s="130"/>
      <c r="D14" s="130"/>
      <c r="E14" s="130"/>
      <c r="F14" s="130"/>
      <c r="G14" s="130"/>
      <c r="H14" s="130" t="s">
        <v>74</v>
      </c>
      <c r="I14" s="130"/>
      <c r="J14" s="130"/>
      <c r="K14" s="130"/>
      <c r="L14" s="130"/>
      <c r="M14" s="130"/>
      <c r="N14" s="130" t="s">
        <v>74</v>
      </c>
    </row>
    <row r="15" spans="1:14" ht="16.5" thickBot="1">
      <c r="A15" s="133" t="s">
        <v>195</v>
      </c>
      <c r="B15" s="132" t="s">
        <v>185</v>
      </c>
      <c r="C15" s="107"/>
      <c r="D15" s="107"/>
      <c r="E15" s="107"/>
      <c r="F15" s="107"/>
      <c r="G15" s="107"/>
      <c r="H15" s="107" t="s">
        <v>74</v>
      </c>
      <c r="I15" s="107"/>
      <c r="J15" s="107"/>
      <c r="K15" s="107"/>
      <c r="L15" s="107"/>
      <c r="M15" s="107"/>
      <c r="N15" s="107" t="s">
        <v>74</v>
      </c>
    </row>
    <row r="16" spans="1:14" ht="32.25" thickBot="1">
      <c r="A16" s="133" t="s">
        <v>196</v>
      </c>
      <c r="B16" s="132" t="s">
        <v>186</v>
      </c>
      <c r="C16" s="107"/>
      <c r="D16" s="107"/>
      <c r="E16" s="107"/>
      <c r="F16" s="107"/>
      <c r="G16" s="107"/>
      <c r="H16" s="107" t="s">
        <v>74</v>
      </c>
      <c r="I16" s="107"/>
      <c r="J16" s="107"/>
      <c r="K16" s="107"/>
      <c r="L16" s="107"/>
      <c r="M16" s="107"/>
      <c r="N16" s="107" t="s">
        <v>74</v>
      </c>
    </row>
    <row r="17" spans="1:14" ht="16.5" thickBot="1">
      <c r="A17" s="131">
        <v>1.4</v>
      </c>
      <c r="B17" s="132" t="s">
        <v>193</v>
      </c>
      <c r="C17" s="107">
        <f>C19</f>
        <v>6</v>
      </c>
      <c r="D17" s="107">
        <f>D19</f>
        <v>65.2</v>
      </c>
      <c r="E17" s="107">
        <f>E19</f>
        <v>40.2</v>
      </c>
      <c r="F17" s="107">
        <f>F19</f>
        <v>25</v>
      </c>
      <c r="G17" s="107">
        <f>G19</f>
        <v>0</v>
      </c>
      <c r="H17" s="107" t="s">
        <v>74</v>
      </c>
      <c r="I17" s="107">
        <f>I19</f>
        <v>6</v>
      </c>
      <c r="J17" s="107">
        <f>J19</f>
        <v>65.2</v>
      </c>
      <c r="K17" s="107">
        <f>K19</f>
        <v>40.2</v>
      </c>
      <c r="L17" s="107">
        <f>L19</f>
        <v>25</v>
      </c>
      <c r="M17" s="107">
        <f>M19</f>
        <v>0</v>
      </c>
      <c r="N17" s="107" t="s">
        <v>74</v>
      </c>
    </row>
    <row r="18" spans="1:14" ht="16.5" thickBot="1">
      <c r="A18" s="133" t="s">
        <v>197</v>
      </c>
      <c r="B18" s="132" t="s">
        <v>185</v>
      </c>
      <c r="C18" s="107"/>
      <c r="D18" s="107"/>
      <c r="E18" s="107"/>
      <c r="F18" s="107"/>
      <c r="G18" s="107"/>
      <c r="H18" s="107" t="s">
        <v>74</v>
      </c>
      <c r="I18" s="107"/>
      <c r="J18" s="107"/>
      <c r="K18" s="107"/>
      <c r="L18" s="107"/>
      <c r="M18" s="107"/>
      <c r="N18" s="107" t="s">
        <v>74</v>
      </c>
    </row>
    <row r="19" spans="1:14" ht="32.25" thickBot="1">
      <c r="A19" s="133" t="s">
        <v>198</v>
      </c>
      <c r="B19" s="132" t="s">
        <v>186</v>
      </c>
      <c r="C19" s="107">
        <v>6</v>
      </c>
      <c r="D19" s="107">
        <v>65.2</v>
      </c>
      <c r="E19" s="107">
        <v>40.2</v>
      </c>
      <c r="F19" s="107">
        <v>25</v>
      </c>
      <c r="G19" s="107">
        <v>0</v>
      </c>
      <c r="H19" s="107" t="s">
        <v>74</v>
      </c>
      <c r="I19" s="107">
        <v>6</v>
      </c>
      <c r="J19" s="107">
        <v>65.2</v>
      </c>
      <c r="K19" s="107">
        <v>40.2</v>
      </c>
      <c r="L19" s="107">
        <v>25</v>
      </c>
      <c r="M19" s="107">
        <v>0</v>
      </c>
      <c r="N19" s="107" t="s">
        <v>74</v>
      </c>
    </row>
    <row r="20" spans="1:14" ht="32.25" thickBot="1">
      <c r="A20" s="131">
        <v>1.5</v>
      </c>
      <c r="B20" s="132" t="s">
        <v>194</v>
      </c>
      <c r="C20" s="107">
        <v>45</v>
      </c>
      <c r="D20" s="107">
        <v>82.5</v>
      </c>
      <c r="E20" s="107">
        <v>16.3</v>
      </c>
      <c r="F20" s="107">
        <v>0</v>
      </c>
      <c r="G20" s="107">
        <v>0</v>
      </c>
      <c r="H20" s="107">
        <v>66.2</v>
      </c>
      <c r="I20" s="107">
        <v>45</v>
      </c>
      <c r="J20" s="107">
        <v>82.5</v>
      </c>
      <c r="K20" s="107">
        <v>16.3</v>
      </c>
      <c r="L20" s="107">
        <v>0</v>
      </c>
      <c r="M20" s="107">
        <v>0</v>
      </c>
      <c r="N20" s="107">
        <v>66.2</v>
      </c>
    </row>
    <row r="21" spans="1:14" ht="16.5" thickBot="1">
      <c r="A21" s="133" t="s">
        <v>199</v>
      </c>
      <c r="B21" s="132" t="s">
        <v>185</v>
      </c>
      <c r="C21" s="107">
        <v>2</v>
      </c>
      <c r="D21" s="107">
        <v>16.3</v>
      </c>
      <c r="E21" s="107">
        <v>16.3</v>
      </c>
      <c r="F21" s="107">
        <v>0</v>
      </c>
      <c r="G21" s="107">
        <v>0</v>
      </c>
      <c r="H21" s="107">
        <v>0</v>
      </c>
      <c r="I21" s="107">
        <v>2</v>
      </c>
      <c r="J21" s="107">
        <v>16.3</v>
      </c>
      <c r="K21" s="107">
        <v>16.3</v>
      </c>
      <c r="L21" s="107">
        <v>0</v>
      </c>
      <c r="M21" s="107">
        <v>0</v>
      </c>
      <c r="N21" s="107">
        <v>0</v>
      </c>
    </row>
    <row r="22" spans="1:14" ht="32.25" thickBot="1">
      <c r="A22" s="133" t="s">
        <v>200</v>
      </c>
      <c r="B22" s="132" t="s">
        <v>186</v>
      </c>
      <c r="C22" s="107">
        <v>43</v>
      </c>
      <c r="D22" s="107">
        <v>66.2</v>
      </c>
      <c r="E22" s="107">
        <v>0</v>
      </c>
      <c r="F22" s="107">
        <v>0</v>
      </c>
      <c r="G22" s="107">
        <v>0</v>
      </c>
      <c r="H22" s="107">
        <v>66.2</v>
      </c>
      <c r="I22" s="107">
        <v>43</v>
      </c>
      <c r="J22" s="107">
        <v>66.2</v>
      </c>
      <c r="K22" s="107">
        <v>0</v>
      </c>
      <c r="L22" s="107">
        <v>0</v>
      </c>
      <c r="M22" s="107">
        <v>0</v>
      </c>
      <c r="N22" s="107">
        <v>66.2</v>
      </c>
    </row>
    <row r="23" spans="1:14" ht="113.25" customHeight="1" thickBot="1">
      <c r="A23" s="131">
        <v>2</v>
      </c>
      <c r="B23" s="132" t="s">
        <v>203</v>
      </c>
      <c r="C23" s="107"/>
      <c r="D23" s="107"/>
      <c r="E23" s="107"/>
      <c r="F23" s="107"/>
      <c r="G23" s="107"/>
      <c r="H23" s="107"/>
      <c r="I23" s="107"/>
      <c r="J23" s="107"/>
      <c r="K23" s="107"/>
      <c r="L23" s="107"/>
      <c r="M23" s="107"/>
      <c r="N23" s="107"/>
    </row>
    <row r="24" spans="1:14" ht="95.25" thickBot="1">
      <c r="A24" s="128">
        <v>2.1</v>
      </c>
      <c r="B24" s="129" t="s">
        <v>201</v>
      </c>
      <c r="C24" s="130"/>
      <c r="D24" s="130" t="s">
        <v>74</v>
      </c>
      <c r="E24" s="130" t="s">
        <v>74</v>
      </c>
      <c r="F24" s="130" t="s">
        <v>74</v>
      </c>
      <c r="G24" s="130" t="s">
        <v>74</v>
      </c>
      <c r="H24" s="130" t="s">
        <v>74</v>
      </c>
      <c r="I24" s="130"/>
      <c r="J24" s="130" t="s">
        <v>74</v>
      </c>
      <c r="K24" s="130" t="s">
        <v>74</v>
      </c>
      <c r="L24" s="130" t="s">
        <v>74</v>
      </c>
      <c r="M24" s="130" t="s">
        <v>74</v>
      </c>
      <c r="N24" s="130" t="s">
        <v>74</v>
      </c>
    </row>
    <row r="25" spans="1:14" ht="32.25" thickBot="1">
      <c r="A25" s="133" t="s">
        <v>204</v>
      </c>
      <c r="B25" s="132" t="s">
        <v>202</v>
      </c>
      <c r="C25" s="107"/>
      <c r="D25" s="107" t="s">
        <v>74</v>
      </c>
      <c r="E25" s="107" t="s">
        <v>74</v>
      </c>
      <c r="F25" s="107" t="s">
        <v>74</v>
      </c>
      <c r="G25" s="107" t="s">
        <v>74</v>
      </c>
      <c r="H25" s="107" t="s">
        <v>74</v>
      </c>
      <c r="I25" s="107"/>
      <c r="J25" s="107" t="s">
        <v>74</v>
      </c>
      <c r="K25" s="107" t="s">
        <v>74</v>
      </c>
      <c r="L25" s="107" t="s">
        <v>74</v>
      </c>
      <c r="M25" s="107" t="s">
        <v>74</v>
      </c>
      <c r="N25" s="107" t="s">
        <v>74</v>
      </c>
    </row>
  </sheetData>
  <sheetProtection/>
  <mergeCells count="12">
    <mergeCell ref="C4:H4"/>
    <mergeCell ref="B4:B6"/>
    <mergeCell ref="C5:C6"/>
    <mergeCell ref="D5:D6"/>
    <mergeCell ref="A1:C1"/>
    <mergeCell ref="E5:H5"/>
    <mergeCell ref="I4:N4"/>
    <mergeCell ref="I5:I6"/>
    <mergeCell ref="J5:J6"/>
    <mergeCell ref="K5:N5"/>
    <mergeCell ref="A4:A6"/>
    <mergeCell ref="A2:N2"/>
  </mergeCells>
  <printOptions/>
  <pageMargins left="0.7" right="0.7"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2023-02-06T13:06:01Z</cp:lastPrinted>
  <dcterms:created xsi:type="dcterms:W3CDTF">2009-07-03T09:39:48Z</dcterms:created>
  <dcterms:modified xsi:type="dcterms:W3CDTF">2023-02-06T13:06:03Z</dcterms:modified>
  <cp:category/>
  <cp:version/>
  <cp:contentType/>
  <cp:contentStatus/>
</cp:coreProperties>
</file>