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<sst xmlns="http://schemas.openxmlformats.org/spreadsheetml/2006/main" count="75" uniqueCount="63">
  <si>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(тыс. руб.)</t>
  </si>
  <si>
    <t>Всего</t>
  </si>
  <si>
    <t>Средства местного бюджета</t>
  </si>
  <si>
    <t>Внебюджетные источники</t>
  </si>
  <si>
    <t>освоено</t>
  </si>
  <si>
    <t>план на год</t>
  </si>
  <si>
    <t>Муниципальная программа "Доступная среда" на 2014-2016 годы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</si>
  <si>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</si>
  <si>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</si>
  <si>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</si>
  <si>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Муниципальная  программа «Развитие культуры и туризма Шимского муниципального района на 2014-2020 годы»</t>
  </si>
  <si>
    <t>профинанси-ровано</t>
  </si>
  <si>
    <t>Приложение</t>
  </si>
  <si>
    <t>Примечание</t>
  </si>
  <si>
    <t xml:space="preserve">  Подпрограмма  "Культура Шимского муниципального района на 2014-2020 годы"</t>
  </si>
  <si>
    <t xml:space="preserve">Отчет о ходе реализации муниципальных программ </t>
  </si>
  <si>
    <t>Средства областного бюджета</t>
  </si>
  <si>
    <t>Средства федерального бюджета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</si>
  <si>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</si>
  <si>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</si>
  <si>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</si>
  <si>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профинан-сировано</t>
  </si>
  <si>
    <t>Муниципальная программа "Устойчивое развитие сельских территорий в Шимском муниципальном районе на 2014-2020 годы"</t>
  </si>
  <si>
    <t>Итого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</si>
  <si>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</si>
  <si>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Муниципальная программа "Развитие агропромышленного комплекса Шимского муниципального района на 2014-2020 годы"</t>
  </si>
  <si>
    <t xml:space="preserve">                                         Шимского муниципального района за 1 полугодие 2016 года</t>
  </si>
  <si>
    <t>подпрограмма "Развитие торговли в Шимском муниципальном районе на 2014-2016 годы"</t>
  </si>
  <si>
    <t>Мероприятия программы  без финансирования.</t>
  </si>
  <si>
    <t>подпрограмма "Развитие рынка нефтепродуктов в Шимском мунипальном районе на 2014-2016 годы"</t>
  </si>
  <si>
    <t>подпрограмма " Развитие промышленности" Шимского муниципального района на 2015-2016 годы"</t>
  </si>
  <si>
    <t>Муниципальная программа "Обеспечение жильем молодых семей в Шимском муниципальном районе на 2014-2018 годы и на период до 2020 года"</t>
  </si>
  <si>
    <t xml:space="preserve">На 2016 год денежные средства на выполнение мероприятий программы не предусмотрены  </t>
  </si>
  <si>
    <t>профи-нанси-ровано</t>
  </si>
  <si>
    <t xml:space="preserve">Работы выполнены на сумму 197,6 тыс. руб. </t>
  </si>
  <si>
    <t>подпрограмма "Развитие малого и среднего предпринимательства в Шимском муниципальном районе на 2014-2016 годы"</t>
  </si>
  <si>
    <t>подпрограмма "Организация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</si>
  <si>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</si>
  <si>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подпрограмма "Повышение эффективности бюджетных расходов Шимского муниципального района"</t>
  </si>
  <si>
    <t xml:space="preserve"> подпрограмма «Совершенствование и развитие  муниципальной службы в Шимском муниципальном районе»</t>
  </si>
  <si>
    <t xml:space="preserve"> подпрограма «Развитие и реформирование местного самоуправления в Шимском муниципальном районе» </t>
  </si>
  <si>
    <t>подпрограмма "Развитие информационного общества в Шимском муниципальном районе"</t>
  </si>
  <si>
    <t>подпрограмма:"Совершенствование и развитие автомобильных дорог местного значения Шимского муниципального района на 2014-2017 годы"</t>
  </si>
  <si>
    <t>подпрограмма «Развитие дошкольного и общего образования Шимского муниципального района»</t>
  </si>
  <si>
    <t>подпрограмма «Развитие дополнительного образования Шимского муниципального района»</t>
  </si>
  <si>
    <t>подпрограмма «Вовлечение молодежи Шимского муниципального района в социальную практику»</t>
  </si>
  <si>
    <t xml:space="preserve">подпрограмма "Патриотическое воспитание населения Шимского муниципального района" 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</si>
  <si>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</si>
  <si>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подпрограмма «Развитие физической культуры и массового спорта в Шимском муниципальном районе»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</si>
  <si>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</si>
  <si>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Не израсходованы денежные средства на компенсацию питания в размере                   39,1 тыс. руб., будут освоены в течение 3 квартала.</t>
  </si>
  <si>
    <t>Не освоены денежные средства в размере 62,2 тыс. руб. по статье "компенсация родительской платы", т.к. дата начисления выплаты - 25 июля, средства будут освоены в полном объеме</t>
  </si>
  <si>
    <t>Муниципальная программа "Обеспечение общественного порядка и противодействие преступности в Шимском муниципальном районе на 2014-2016 годы"</t>
  </si>
  <si>
    <t>подпрограмма "Профилактика правонарушений в Шимском муниципальном районе на 2014-2016 годы"</t>
  </si>
  <si>
    <t>подпрограмма "Профилактика терроризма и экстремизма  в Шимском муниципальном районе на 2014-2016 годы"</t>
  </si>
  <si>
    <t>№ п/п</t>
  </si>
  <si>
    <t>На 01.07.2016 не были освоены денежные средства в размере 41,4 тыс. руб. (на оплату отпускных). Выплачены 04.07.2016</t>
  </si>
  <si>
    <t>Муниципальная программа «Совершенствование и развитие  местного самоуправления в Шимском муниципальном районе на 2014-2016 годы» , в том числе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</si>
  <si>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годы",  в том числе</t>
  </si>
  <si>
    <t>Муниципальная программа «Развитие образования, молодежной политики и спорта в Шимском муниципальном районе на 2014-2020 годы»,  в том числе</t>
  </si>
  <si>
    <t>Муниципальная программа "Обеспечение экономического развития Шимского муниципального района на 2014-2020 годы", в том числе</t>
  </si>
  <si>
    <t>Муниципальная программа «Управление муниципальными финансами Шимского муниципального района на 2014-2020 годы»,  в том числе</t>
  </si>
  <si>
    <t>В сооответствии с поступившими заявками  от поселений 30.03.2016 был заключен муниципальный контракт на 40,8 тыс. руб., контракт исполнен в полном объеме. 06.05.2016 года из областного бюджета поступили денеджные средства в размере 27 тыс. руб. В связи с отсутствием заявок, контракт на вышеукзанную сумму не заключен.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</si>
</sst>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8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tabSelected="1" zoomScalePageLayoutView="0" workbookViewId="0" topLeftCell="D1">
      <selection activeCell="P43" sqref="P43"/>
    </sheetView>
  </sheetViews>
  <sheetFormatPr defaultColWidth="9.140625" defaultRowHeight="12.75"/>
  <cols>
    <col min="1" max="1" width="4.7109375" style="0" customWidth="1"/>
    <col min="2" max="2" width="56.421875" style="0" customWidth="1"/>
    <col min="3" max="13" width="10.7109375" style="0" customWidth="1"/>
    <col min="14" max="15" width="8.7109375" style="0" customWidth="1"/>
    <col min="16" max="16" width="25.71093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1" t="s">
        <v>12</v>
      </c>
      <c r="O1" s="51"/>
    </row>
    <row r="2" spans="2:15" s="15" customFormat="1" ht="15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s="15" customFormat="1" ht="13.5"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"/>
      <c r="O3" s="4"/>
    </row>
    <row r="4" spans="2:15" s="15" customFormat="1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5" customFormat="1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s="15" customFormat="1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0</v>
      </c>
    </row>
    <row r="7" spans="1:23" s="15" customFormat="1" ht="30.75" customHeight="1">
      <c r="A7" s="45" t="s">
        <v>55</v>
      </c>
      <c r="B7" s="58" t="s">
        <v>7</v>
      </c>
      <c r="C7" s="54" t="s">
        <v>1</v>
      </c>
      <c r="D7" s="54"/>
      <c r="E7" s="46" t="s">
        <v>17</v>
      </c>
      <c r="F7" s="47"/>
      <c r="G7" s="48"/>
      <c r="H7" s="46" t="s">
        <v>16</v>
      </c>
      <c r="I7" s="47"/>
      <c r="J7" s="48"/>
      <c r="K7" s="55" t="s">
        <v>2</v>
      </c>
      <c r="L7" s="55"/>
      <c r="M7" s="55"/>
      <c r="N7" s="56" t="s">
        <v>3</v>
      </c>
      <c r="O7" s="57"/>
      <c r="P7" s="49" t="s">
        <v>13</v>
      </c>
      <c r="Q7" s="18"/>
      <c r="R7" s="18"/>
      <c r="S7" s="18"/>
      <c r="T7" s="18"/>
      <c r="U7" s="18"/>
      <c r="V7" s="18"/>
      <c r="W7" s="18"/>
    </row>
    <row r="8" spans="1:23" s="15" customFormat="1" ht="39.75" customHeight="1">
      <c r="A8" s="45"/>
      <c r="B8" s="59"/>
      <c r="C8" s="19" t="s">
        <v>21</v>
      </c>
      <c r="D8" s="19" t="s">
        <v>4</v>
      </c>
      <c r="E8" s="20" t="s">
        <v>5</v>
      </c>
      <c r="F8" s="19" t="s">
        <v>21</v>
      </c>
      <c r="G8" s="19" t="s">
        <v>4</v>
      </c>
      <c r="H8" s="20" t="s">
        <v>5</v>
      </c>
      <c r="I8" s="21" t="s">
        <v>21</v>
      </c>
      <c r="J8" s="21" t="s">
        <v>4</v>
      </c>
      <c r="K8" s="22" t="s">
        <v>5</v>
      </c>
      <c r="L8" s="21" t="s">
        <v>11</v>
      </c>
      <c r="M8" s="21" t="s">
        <v>4</v>
      </c>
      <c r="N8" s="21" t="s">
        <v>33</v>
      </c>
      <c r="O8" s="19" t="s">
        <v>4</v>
      </c>
      <c r="P8" s="50"/>
      <c r="Q8" s="18"/>
      <c r="R8" s="18"/>
      <c r="S8" s="18"/>
      <c r="T8" s="18"/>
      <c r="U8" s="18"/>
      <c r="V8" s="18"/>
      <c r="W8" s="18"/>
    </row>
    <row r="9" spans="1:23" s="15" customFormat="1" ht="43.5" customHeight="1">
      <c r="A9" s="23">
        <v>1</v>
      </c>
      <c r="B9" s="2" t="s">
        <v>57</v>
      </c>
      <c r="C9" s="13">
        <f>C10+C11+C12</f>
        <v>12543.1</v>
      </c>
      <c r="D9" s="13">
        <f aca="true" t="shared" si="0" ref="D9:J9">D10+D11+D12</f>
        <v>12456.7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>H10+H11+H12</f>
        <v>3430.4</v>
      </c>
      <c r="I9" s="13">
        <f t="shared" si="0"/>
        <v>2083.6</v>
      </c>
      <c r="J9" s="13">
        <f t="shared" si="0"/>
        <v>2038.6</v>
      </c>
      <c r="K9" s="13">
        <f>K10+K11+K12</f>
        <v>24010.3</v>
      </c>
      <c r="L9" s="13">
        <f>L10+L11+L12</f>
        <v>10459.5</v>
      </c>
      <c r="M9" s="13">
        <f>M10+M11+M12</f>
        <v>10418.1</v>
      </c>
      <c r="N9" s="38">
        <v>0</v>
      </c>
      <c r="O9" s="32">
        <v>0</v>
      </c>
      <c r="P9" s="24"/>
      <c r="Q9" s="18"/>
      <c r="R9" s="18"/>
      <c r="S9" s="18"/>
      <c r="T9" s="18"/>
      <c r="U9" s="18"/>
      <c r="V9" s="18"/>
      <c r="W9" s="18"/>
    </row>
    <row r="10" spans="1:23" s="15" customFormat="1" ht="33.75" customHeight="1">
      <c r="A10" s="23"/>
      <c r="B10" s="2" t="s">
        <v>39</v>
      </c>
      <c r="C10" s="13">
        <f aca="true" t="shared" si="1" ref="C10:C43">L10+I10+F10</f>
        <v>82.6</v>
      </c>
      <c r="D10" s="13">
        <f aca="true" t="shared" si="2" ref="D10:D19">M10+J10+G10</f>
        <v>82.6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681.2</v>
      </c>
      <c r="L10" s="14">
        <v>82.6</v>
      </c>
      <c r="M10" s="14">
        <v>82.6</v>
      </c>
      <c r="N10" s="38">
        <v>0</v>
      </c>
      <c r="O10" s="32">
        <v>0</v>
      </c>
      <c r="P10" s="24"/>
      <c r="Q10" s="18"/>
      <c r="R10" s="18"/>
      <c r="S10" s="18"/>
      <c r="T10" s="18"/>
      <c r="U10" s="18"/>
      <c r="V10" s="18"/>
      <c r="W10" s="18"/>
    </row>
    <row r="11" spans="1:23" s="15" customFormat="1" ht="66">
      <c r="A11" s="23"/>
      <c r="B11" s="2" t="s">
        <v>40</v>
      </c>
      <c r="C11" s="13">
        <f t="shared" si="1"/>
        <v>12247.6</v>
      </c>
      <c r="D11" s="13">
        <f t="shared" si="2"/>
        <v>12161.2</v>
      </c>
      <c r="E11" s="14">
        <v>0</v>
      </c>
      <c r="F11" s="14">
        <v>0</v>
      </c>
      <c r="G11" s="14">
        <v>0</v>
      </c>
      <c r="H11" s="13">
        <v>3303.9</v>
      </c>
      <c r="I11" s="14">
        <v>2083.6</v>
      </c>
      <c r="J11" s="14">
        <v>2038.6</v>
      </c>
      <c r="K11" s="14">
        <v>22909.1</v>
      </c>
      <c r="L11" s="14">
        <v>10164</v>
      </c>
      <c r="M11" s="14">
        <v>10122.6</v>
      </c>
      <c r="N11" s="38">
        <v>0</v>
      </c>
      <c r="O11" s="32">
        <v>0</v>
      </c>
      <c r="P11" s="11" t="s">
        <v>56</v>
      </c>
      <c r="Q11" s="18"/>
      <c r="R11" s="18"/>
      <c r="S11" s="18"/>
      <c r="T11" s="18"/>
      <c r="U11" s="18"/>
      <c r="V11" s="18"/>
      <c r="W11" s="18"/>
    </row>
    <row r="12" spans="1:23" s="15" customFormat="1" ht="26.25">
      <c r="A12" s="23"/>
      <c r="B12" s="2" t="s">
        <v>41</v>
      </c>
      <c r="C12" s="13">
        <f t="shared" si="1"/>
        <v>212.9</v>
      </c>
      <c r="D12" s="13">
        <f t="shared" si="2"/>
        <v>212.9</v>
      </c>
      <c r="E12" s="14">
        <v>0</v>
      </c>
      <c r="F12" s="14">
        <v>0</v>
      </c>
      <c r="G12" s="14">
        <v>0</v>
      </c>
      <c r="H12" s="13">
        <v>126.5</v>
      </c>
      <c r="I12" s="14">
        <v>0</v>
      </c>
      <c r="J12" s="14">
        <v>0</v>
      </c>
      <c r="K12" s="14">
        <v>420</v>
      </c>
      <c r="L12" s="14">
        <v>212.9</v>
      </c>
      <c r="M12" s="14">
        <v>212.9</v>
      </c>
      <c r="N12" s="38">
        <v>0</v>
      </c>
      <c r="O12" s="32">
        <v>0</v>
      </c>
      <c r="P12" s="24"/>
      <c r="Q12" s="18"/>
      <c r="R12" s="18"/>
      <c r="S12" s="18"/>
      <c r="T12" s="18"/>
      <c r="U12" s="18"/>
      <c r="V12" s="18"/>
      <c r="W12" s="18"/>
    </row>
    <row r="13" spans="1:23" s="26" customFormat="1" ht="79.5" customHeight="1">
      <c r="A13" s="23">
        <v>2</v>
      </c>
      <c r="B13" s="2" t="s">
        <v>58</v>
      </c>
      <c r="C13" s="13">
        <f t="shared" si="1"/>
        <v>12.8</v>
      </c>
      <c r="D13" s="13">
        <v>197.6</v>
      </c>
      <c r="E13" s="13">
        <f aca="true" t="shared" si="3" ref="E13:L13">E14</f>
        <v>0</v>
      </c>
      <c r="F13" s="13">
        <f t="shared" si="3"/>
        <v>0</v>
      </c>
      <c r="G13" s="13">
        <f t="shared" si="3"/>
        <v>0</v>
      </c>
      <c r="H13" s="13">
        <f t="shared" si="3"/>
        <v>1433</v>
      </c>
      <c r="I13" s="14">
        <f t="shared" si="3"/>
        <v>0</v>
      </c>
      <c r="J13" s="14">
        <f t="shared" si="3"/>
        <v>0</v>
      </c>
      <c r="K13" s="14">
        <f t="shared" si="3"/>
        <v>2108.5</v>
      </c>
      <c r="L13" s="14">
        <f t="shared" si="3"/>
        <v>12.8</v>
      </c>
      <c r="M13" s="14">
        <v>197.6</v>
      </c>
      <c r="N13" s="38">
        <v>0</v>
      </c>
      <c r="O13" s="32">
        <v>0</v>
      </c>
      <c r="P13" s="24"/>
      <c r="Q13" s="25"/>
      <c r="R13" s="25"/>
      <c r="S13" s="25"/>
      <c r="T13" s="25"/>
      <c r="U13" s="25"/>
      <c r="V13" s="25"/>
      <c r="W13" s="25"/>
    </row>
    <row r="14" spans="1:23" s="26" customFormat="1" ht="42.75" customHeight="1">
      <c r="A14" s="23"/>
      <c r="B14" s="2" t="s">
        <v>42</v>
      </c>
      <c r="C14" s="13">
        <f t="shared" si="1"/>
        <v>12.8</v>
      </c>
      <c r="D14" s="13">
        <v>197.6</v>
      </c>
      <c r="E14" s="13">
        <v>0</v>
      </c>
      <c r="F14" s="13">
        <v>0</v>
      </c>
      <c r="G14" s="13">
        <v>0</v>
      </c>
      <c r="H14" s="13">
        <v>1433</v>
      </c>
      <c r="I14" s="14">
        <v>0</v>
      </c>
      <c r="J14" s="14">
        <v>0</v>
      </c>
      <c r="K14" s="14">
        <v>2108.5</v>
      </c>
      <c r="L14" s="14">
        <v>12.8</v>
      </c>
      <c r="M14" s="14">
        <v>197.6</v>
      </c>
      <c r="N14" s="38">
        <v>0</v>
      </c>
      <c r="O14" s="32">
        <v>0</v>
      </c>
      <c r="P14" s="11" t="s">
        <v>34</v>
      </c>
      <c r="Q14" s="25"/>
      <c r="R14" s="25"/>
      <c r="S14" s="25"/>
      <c r="T14" s="25"/>
      <c r="U14" s="25"/>
      <c r="V14" s="25"/>
      <c r="W14" s="25"/>
    </row>
    <row r="15" spans="1:23" s="26" customFormat="1" ht="50.25" customHeight="1">
      <c r="A15" s="23">
        <v>3</v>
      </c>
      <c r="B15" s="2" t="s">
        <v>9</v>
      </c>
      <c r="C15" s="13">
        <f t="shared" si="1"/>
        <v>0</v>
      </c>
      <c r="D15" s="13">
        <f t="shared" si="2"/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  <c r="K15" s="14">
        <v>37.4</v>
      </c>
      <c r="L15" s="14">
        <v>0</v>
      </c>
      <c r="M15" s="14">
        <v>0</v>
      </c>
      <c r="N15" s="38">
        <v>0</v>
      </c>
      <c r="O15" s="32">
        <v>0</v>
      </c>
      <c r="P15" s="24"/>
      <c r="Q15" s="25"/>
      <c r="R15" s="25"/>
      <c r="S15" s="25"/>
      <c r="T15" s="25"/>
      <c r="U15" s="25"/>
      <c r="V15" s="25"/>
      <c r="W15" s="25"/>
    </row>
    <row r="16" spans="1:23" s="26" customFormat="1" ht="43.5" customHeight="1">
      <c r="A16" s="23">
        <v>4</v>
      </c>
      <c r="B16" s="2" t="s">
        <v>8</v>
      </c>
      <c r="C16" s="13">
        <f t="shared" si="1"/>
        <v>17.8</v>
      </c>
      <c r="D16" s="13">
        <f t="shared" si="2"/>
        <v>17.8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315</v>
      </c>
      <c r="L16" s="14">
        <v>17.8</v>
      </c>
      <c r="M16" s="14">
        <v>17.8</v>
      </c>
      <c r="N16" s="38">
        <v>0</v>
      </c>
      <c r="O16" s="32">
        <v>0</v>
      </c>
      <c r="P16" s="24"/>
      <c r="Q16" s="25"/>
      <c r="R16" s="25"/>
      <c r="S16" s="25"/>
      <c r="T16" s="25"/>
      <c r="U16" s="25"/>
      <c r="V16" s="25"/>
      <c r="W16" s="25"/>
    </row>
    <row r="17" spans="1:23" s="26" customFormat="1" ht="32.25" customHeight="1">
      <c r="A17" s="23">
        <v>5</v>
      </c>
      <c r="B17" s="2" t="s">
        <v>10</v>
      </c>
      <c r="C17" s="13">
        <f t="shared" si="1"/>
        <v>13688.1</v>
      </c>
      <c r="D17" s="13">
        <f t="shared" si="2"/>
        <v>13688.1</v>
      </c>
      <c r="E17" s="13">
        <f aca="true" t="shared" si="4" ref="E17:J17">E18</f>
        <v>50</v>
      </c>
      <c r="F17" s="13">
        <f t="shared" si="4"/>
        <v>50</v>
      </c>
      <c r="G17" s="13">
        <f t="shared" si="4"/>
        <v>50</v>
      </c>
      <c r="H17" s="13">
        <f t="shared" si="4"/>
        <v>5529.3</v>
      </c>
      <c r="I17" s="14">
        <f t="shared" si="4"/>
        <v>3430.5</v>
      </c>
      <c r="J17" s="14">
        <f t="shared" si="4"/>
        <v>3430.5</v>
      </c>
      <c r="K17" s="14">
        <f>K18</f>
        <v>21425.5</v>
      </c>
      <c r="L17" s="14">
        <f>L18</f>
        <v>10207.6</v>
      </c>
      <c r="M17" s="14">
        <f>M18</f>
        <v>10207.6</v>
      </c>
      <c r="N17" s="38">
        <v>0</v>
      </c>
      <c r="O17" s="32">
        <v>0</v>
      </c>
      <c r="P17" s="24"/>
      <c r="Q17" s="25"/>
      <c r="R17" s="25"/>
      <c r="S17" s="25"/>
      <c r="T17" s="25"/>
      <c r="U17" s="25"/>
      <c r="V17" s="25"/>
      <c r="W17" s="25"/>
    </row>
    <row r="18" spans="1:23" s="26" customFormat="1" ht="32.25" customHeight="1">
      <c r="A18" s="23"/>
      <c r="B18" s="2" t="s">
        <v>14</v>
      </c>
      <c r="C18" s="13">
        <f t="shared" si="1"/>
        <v>13688.1</v>
      </c>
      <c r="D18" s="13">
        <f t="shared" si="2"/>
        <v>13688.1</v>
      </c>
      <c r="E18" s="13">
        <v>50</v>
      </c>
      <c r="F18" s="13">
        <v>50</v>
      </c>
      <c r="G18" s="13">
        <v>50</v>
      </c>
      <c r="H18" s="14">
        <v>5529.3</v>
      </c>
      <c r="I18" s="14">
        <v>3430.5</v>
      </c>
      <c r="J18" s="14">
        <v>3430.5</v>
      </c>
      <c r="K18" s="14">
        <v>21425.5</v>
      </c>
      <c r="L18" s="14">
        <v>10207.6</v>
      </c>
      <c r="M18" s="14">
        <v>10207.6</v>
      </c>
      <c r="N18" s="38">
        <v>0</v>
      </c>
      <c r="O18" s="32">
        <v>0</v>
      </c>
      <c r="P18" s="24"/>
      <c r="Q18" s="25"/>
      <c r="R18" s="25"/>
      <c r="S18" s="25"/>
      <c r="T18" s="25"/>
      <c r="U18" s="25"/>
      <c r="V18" s="25"/>
      <c r="W18" s="25"/>
    </row>
    <row r="19" spans="1:23" s="26" customFormat="1" ht="41.25" customHeight="1">
      <c r="A19" s="23">
        <v>6</v>
      </c>
      <c r="B19" s="2" t="s">
        <v>59</v>
      </c>
      <c r="C19" s="13">
        <f t="shared" si="1"/>
        <v>71167.2</v>
      </c>
      <c r="D19" s="13">
        <f t="shared" si="2"/>
        <v>71065.9</v>
      </c>
      <c r="E19" s="13">
        <f aca="true" t="shared" si="5" ref="E19:M19">E20+E21+E22+E23+E24+E25+E26</f>
        <v>0</v>
      </c>
      <c r="F19" s="13">
        <f t="shared" si="5"/>
        <v>0</v>
      </c>
      <c r="G19" s="13">
        <f t="shared" si="5"/>
        <v>0</v>
      </c>
      <c r="H19" s="13">
        <f t="shared" si="5"/>
        <v>92282.50000000001</v>
      </c>
      <c r="I19" s="14">
        <f t="shared" si="5"/>
        <v>59693.1</v>
      </c>
      <c r="J19" s="14">
        <f t="shared" si="5"/>
        <v>59591.799999999996</v>
      </c>
      <c r="K19" s="14">
        <f>K20+K21+K22+K23+K24+K25+K26</f>
        <v>22393.200000000004</v>
      </c>
      <c r="L19" s="14">
        <f t="shared" si="5"/>
        <v>11474.099999999999</v>
      </c>
      <c r="M19" s="14">
        <f t="shared" si="5"/>
        <v>11474.099999999999</v>
      </c>
      <c r="N19" s="38">
        <v>0</v>
      </c>
      <c r="O19" s="32">
        <v>0</v>
      </c>
      <c r="P19" s="24"/>
      <c r="Q19" s="25"/>
      <c r="R19" s="25"/>
      <c r="S19" s="25"/>
      <c r="T19" s="25"/>
      <c r="U19" s="25"/>
      <c r="V19" s="25"/>
      <c r="W19" s="25"/>
    </row>
    <row r="20" spans="1:23" s="28" customFormat="1" ht="69.75" customHeight="1">
      <c r="A20" s="23"/>
      <c r="B20" s="11" t="s">
        <v>43</v>
      </c>
      <c r="C20" s="13">
        <f t="shared" si="1"/>
        <v>65026.700000000004</v>
      </c>
      <c r="D20" s="13">
        <f aca="true" t="shared" si="6" ref="D20:D32">M20+J20+G20</f>
        <v>64987.6</v>
      </c>
      <c r="E20" s="13">
        <v>0</v>
      </c>
      <c r="F20" s="13">
        <v>0</v>
      </c>
      <c r="G20" s="13">
        <v>0</v>
      </c>
      <c r="H20" s="13">
        <v>83559.1</v>
      </c>
      <c r="I20" s="14">
        <v>55253.3</v>
      </c>
      <c r="J20" s="14">
        <v>55214.2</v>
      </c>
      <c r="K20" s="14">
        <v>18776.4</v>
      </c>
      <c r="L20" s="14">
        <v>9773.4</v>
      </c>
      <c r="M20" s="14">
        <v>9773.4</v>
      </c>
      <c r="N20" s="38">
        <v>0</v>
      </c>
      <c r="O20" s="32">
        <v>0</v>
      </c>
      <c r="P20" s="11" t="s">
        <v>50</v>
      </c>
      <c r="Q20" s="27"/>
      <c r="R20" s="27"/>
      <c r="S20" s="27"/>
      <c r="T20" s="27"/>
      <c r="U20" s="27"/>
      <c r="V20" s="27"/>
      <c r="W20" s="27"/>
    </row>
    <row r="21" spans="1:23" s="26" customFormat="1" ht="30" customHeight="1">
      <c r="A21" s="23"/>
      <c r="B21" s="2" t="s">
        <v>44</v>
      </c>
      <c r="C21" s="13">
        <f t="shared" si="1"/>
        <v>1710.9</v>
      </c>
      <c r="D21" s="13">
        <f t="shared" si="6"/>
        <v>1710.9</v>
      </c>
      <c r="E21" s="14">
        <v>0</v>
      </c>
      <c r="F21" s="14">
        <v>0</v>
      </c>
      <c r="G21" s="14">
        <v>0</v>
      </c>
      <c r="H21" s="13">
        <v>531.6</v>
      </c>
      <c r="I21" s="14">
        <v>326.6</v>
      </c>
      <c r="J21" s="14">
        <v>326.6</v>
      </c>
      <c r="K21" s="14">
        <v>3049.9</v>
      </c>
      <c r="L21" s="14">
        <v>1384.3</v>
      </c>
      <c r="M21" s="14">
        <v>1384.3</v>
      </c>
      <c r="N21" s="38">
        <v>0</v>
      </c>
      <c r="O21" s="32">
        <v>0</v>
      </c>
      <c r="P21" s="24"/>
      <c r="Q21" s="25"/>
      <c r="R21" s="25"/>
      <c r="S21" s="25"/>
      <c r="T21" s="25"/>
      <c r="U21" s="25"/>
      <c r="V21" s="25"/>
      <c r="W21" s="25"/>
    </row>
    <row r="22" spans="1:23" s="26" customFormat="1" ht="36" customHeight="1">
      <c r="A22" s="23"/>
      <c r="B22" s="2" t="s">
        <v>45</v>
      </c>
      <c r="C22" s="13">
        <f t="shared" si="1"/>
        <v>0</v>
      </c>
      <c r="D22" s="13">
        <f t="shared" si="6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30</v>
      </c>
      <c r="L22" s="14">
        <v>0</v>
      </c>
      <c r="M22" s="14">
        <v>0</v>
      </c>
      <c r="N22" s="38">
        <v>0</v>
      </c>
      <c r="O22" s="32">
        <v>0</v>
      </c>
      <c r="P22" s="24"/>
      <c r="Q22" s="25"/>
      <c r="R22" s="25"/>
      <c r="S22" s="25"/>
      <c r="T22" s="25"/>
      <c r="U22" s="25"/>
      <c r="V22" s="25"/>
      <c r="W22" s="25"/>
    </row>
    <row r="23" spans="1:23" s="26" customFormat="1" ht="26.25" customHeight="1">
      <c r="A23" s="23"/>
      <c r="B23" s="2" t="s">
        <v>46</v>
      </c>
      <c r="C23" s="13">
        <f t="shared" si="1"/>
        <v>17.8</v>
      </c>
      <c r="D23" s="13">
        <f t="shared" si="6"/>
        <v>17.8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30</v>
      </c>
      <c r="L23" s="14">
        <v>17.8</v>
      </c>
      <c r="M23" s="14">
        <v>17.8</v>
      </c>
      <c r="N23" s="38">
        <v>0</v>
      </c>
      <c r="O23" s="32">
        <v>0</v>
      </c>
      <c r="P23" s="24"/>
      <c r="Q23" s="25"/>
      <c r="R23" s="25"/>
      <c r="S23" s="25"/>
      <c r="T23" s="25"/>
      <c r="U23" s="25"/>
      <c r="V23" s="25"/>
      <c r="W23" s="25"/>
    </row>
    <row r="24" spans="1:23" s="26" customFormat="1" ht="42.75" customHeight="1">
      <c r="A24" s="23"/>
      <c r="B24" s="2" t="s">
        <v>47</v>
      </c>
      <c r="C24" s="13">
        <f t="shared" si="1"/>
        <v>0</v>
      </c>
      <c r="D24" s="13">
        <f t="shared" si="6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20</v>
      </c>
      <c r="L24" s="14">
        <v>0</v>
      </c>
      <c r="M24" s="14">
        <v>0</v>
      </c>
      <c r="N24" s="38">
        <v>0</v>
      </c>
      <c r="O24" s="32">
        <v>0</v>
      </c>
      <c r="P24" s="24"/>
      <c r="Q24" s="25"/>
      <c r="R24" s="25"/>
      <c r="S24" s="25"/>
      <c r="T24" s="25"/>
      <c r="U24" s="25"/>
      <c r="V24" s="25"/>
      <c r="W24" s="25"/>
    </row>
    <row r="25" spans="1:23" s="26" customFormat="1" ht="29.25" customHeight="1">
      <c r="A25" s="23"/>
      <c r="B25" s="2" t="s">
        <v>48</v>
      </c>
      <c r="C25" s="13">
        <f t="shared" si="1"/>
        <v>275.4</v>
      </c>
      <c r="D25" s="13">
        <f t="shared" si="6"/>
        <v>275.4</v>
      </c>
      <c r="E25" s="14">
        <v>0</v>
      </c>
      <c r="F25" s="14">
        <v>0</v>
      </c>
      <c r="G25" s="14">
        <v>0</v>
      </c>
      <c r="H25" s="13">
        <v>100</v>
      </c>
      <c r="I25" s="14">
        <v>100</v>
      </c>
      <c r="J25" s="14">
        <v>100</v>
      </c>
      <c r="K25" s="14">
        <v>363.7</v>
      </c>
      <c r="L25" s="14">
        <v>175.4</v>
      </c>
      <c r="M25" s="14">
        <v>175.4</v>
      </c>
      <c r="N25" s="38">
        <v>0</v>
      </c>
      <c r="O25" s="32">
        <v>0</v>
      </c>
      <c r="P25" s="24"/>
      <c r="Q25" s="25"/>
      <c r="R25" s="25"/>
      <c r="S25" s="25"/>
      <c r="T25" s="25"/>
      <c r="U25" s="25"/>
      <c r="V25" s="25"/>
      <c r="W25" s="25"/>
    </row>
    <row r="26" spans="1:23" s="30" customFormat="1" ht="90" customHeight="1">
      <c r="A26" s="17"/>
      <c r="B26" s="11" t="s">
        <v>49</v>
      </c>
      <c r="C26" s="39">
        <f>L26+I26+F26</f>
        <v>4136.4</v>
      </c>
      <c r="D26" s="39">
        <f t="shared" si="6"/>
        <v>4074.2</v>
      </c>
      <c r="E26" s="14">
        <v>0</v>
      </c>
      <c r="F26" s="14">
        <v>0</v>
      </c>
      <c r="G26" s="14">
        <v>0</v>
      </c>
      <c r="H26" s="39">
        <v>8091.8</v>
      </c>
      <c r="I26" s="40">
        <v>4013.2</v>
      </c>
      <c r="J26" s="40">
        <v>3951</v>
      </c>
      <c r="K26" s="40">
        <v>123.2</v>
      </c>
      <c r="L26" s="40">
        <v>123.2</v>
      </c>
      <c r="M26" s="40">
        <v>123.2</v>
      </c>
      <c r="N26" s="38">
        <v>0</v>
      </c>
      <c r="O26" s="32">
        <v>0</v>
      </c>
      <c r="P26" s="11" t="s">
        <v>51</v>
      </c>
      <c r="Q26" s="29"/>
      <c r="R26" s="29"/>
      <c r="S26" s="29"/>
      <c r="T26" s="29"/>
      <c r="U26" s="29"/>
      <c r="V26" s="29"/>
      <c r="W26" s="29"/>
    </row>
    <row r="27" spans="1:23" s="26" customFormat="1" ht="41.25" customHeight="1">
      <c r="A27" s="23">
        <v>7</v>
      </c>
      <c r="B27" s="11" t="s">
        <v>60</v>
      </c>
      <c r="C27" s="13">
        <f t="shared" si="1"/>
        <v>0</v>
      </c>
      <c r="D27" s="13">
        <f t="shared" si="6"/>
        <v>0</v>
      </c>
      <c r="E27" s="13">
        <f aca="true" t="shared" si="7" ref="E27:J27">E31</f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4">
        <f t="shared" si="7"/>
        <v>0</v>
      </c>
      <c r="J27" s="14">
        <f t="shared" si="7"/>
        <v>0</v>
      </c>
      <c r="K27" s="14">
        <v>150</v>
      </c>
      <c r="L27" s="14">
        <f>L31</f>
        <v>0</v>
      </c>
      <c r="M27" s="14">
        <f>M31</f>
        <v>0</v>
      </c>
      <c r="N27" s="38">
        <v>0</v>
      </c>
      <c r="O27" s="32">
        <v>0</v>
      </c>
      <c r="P27" s="24"/>
      <c r="Q27" s="25"/>
      <c r="R27" s="25"/>
      <c r="S27" s="25"/>
      <c r="T27" s="25"/>
      <c r="U27" s="25"/>
      <c r="V27" s="25"/>
      <c r="W27" s="25"/>
    </row>
    <row r="28" spans="1:23" s="26" customFormat="1" ht="41.25" customHeight="1">
      <c r="A28" s="23"/>
      <c r="B28" s="11" t="s">
        <v>27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2">
        <v>0</v>
      </c>
      <c r="P28" s="11" t="s">
        <v>28</v>
      </c>
      <c r="Q28" s="25"/>
      <c r="R28" s="25"/>
      <c r="S28" s="25"/>
      <c r="T28" s="25"/>
      <c r="U28" s="25"/>
      <c r="V28" s="25"/>
      <c r="W28" s="25"/>
    </row>
    <row r="29" spans="1:23" s="26" customFormat="1" ht="36" customHeight="1">
      <c r="A29" s="23"/>
      <c r="B29" s="11" t="s">
        <v>29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2">
        <v>0</v>
      </c>
      <c r="P29" s="11" t="s">
        <v>28</v>
      </c>
      <c r="Q29" s="25"/>
      <c r="R29" s="25"/>
      <c r="S29" s="25"/>
      <c r="T29" s="25"/>
      <c r="U29" s="25"/>
      <c r="V29" s="25"/>
      <c r="W29" s="25"/>
    </row>
    <row r="30" spans="1:16" s="26" customFormat="1" ht="37.5" customHeight="1">
      <c r="A30" s="23"/>
      <c r="B30" s="11" t="s">
        <v>30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2">
        <v>0</v>
      </c>
      <c r="P30" s="11" t="s">
        <v>28</v>
      </c>
    </row>
    <row r="31" spans="1:16" s="26" customFormat="1" ht="44.25" customHeight="1">
      <c r="A31" s="23"/>
      <c r="B31" s="11" t="s">
        <v>35</v>
      </c>
      <c r="C31" s="13">
        <f t="shared" si="1"/>
        <v>0</v>
      </c>
      <c r="D31" s="13">
        <f t="shared" si="6"/>
        <v>0</v>
      </c>
      <c r="E31" s="13">
        <v>0</v>
      </c>
      <c r="F31" s="13">
        <v>0</v>
      </c>
      <c r="G31" s="13">
        <v>0</v>
      </c>
      <c r="H31" s="14">
        <v>0</v>
      </c>
      <c r="I31" s="14">
        <v>0</v>
      </c>
      <c r="J31" s="14">
        <v>0</v>
      </c>
      <c r="K31" s="14">
        <v>150</v>
      </c>
      <c r="L31" s="14">
        <v>0</v>
      </c>
      <c r="M31" s="14">
        <v>0</v>
      </c>
      <c r="N31" s="38">
        <v>0</v>
      </c>
      <c r="O31" s="32">
        <v>0</v>
      </c>
      <c r="P31" s="24"/>
    </row>
    <row r="32" spans="1:16" s="26" customFormat="1" ht="45" customHeight="1">
      <c r="A32" s="23">
        <v>8</v>
      </c>
      <c r="B32" s="42" t="s">
        <v>61</v>
      </c>
      <c r="C32" s="13">
        <f t="shared" si="1"/>
        <v>7028.7</v>
      </c>
      <c r="D32" s="13">
        <f t="shared" si="6"/>
        <v>7024.5</v>
      </c>
      <c r="E32" s="13">
        <f>E33+E35+E34</f>
        <v>214.4</v>
      </c>
      <c r="F32" s="13">
        <f>F33+F35+F34</f>
        <v>107.2</v>
      </c>
      <c r="G32" s="13">
        <f>G33+G35+G34</f>
        <v>107.2</v>
      </c>
      <c r="H32" s="13">
        <f aca="true" t="shared" si="8" ref="H32:M32">H33+H35+H34</f>
        <v>11308.5</v>
      </c>
      <c r="I32" s="14">
        <f t="shared" si="8"/>
        <v>5114</v>
      </c>
      <c r="J32" s="14">
        <f t="shared" si="8"/>
        <v>5114</v>
      </c>
      <c r="K32" s="14">
        <f t="shared" si="8"/>
        <v>3237.7</v>
      </c>
      <c r="L32" s="14">
        <f t="shared" si="8"/>
        <v>1807.5</v>
      </c>
      <c r="M32" s="14">
        <f t="shared" si="8"/>
        <v>1803.3</v>
      </c>
      <c r="N32" s="38">
        <v>0</v>
      </c>
      <c r="O32" s="32">
        <v>0</v>
      </c>
      <c r="P32" s="24"/>
    </row>
    <row r="33" spans="1:16" s="26" customFormat="1" ht="39.75" customHeight="1">
      <c r="A33" s="23"/>
      <c r="B33" s="11" t="s">
        <v>36</v>
      </c>
      <c r="C33" s="13">
        <f t="shared" si="1"/>
        <v>1730.8</v>
      </c>
      <c r="D33" s="13">
        <f aca="true" t="shared" si="9" ref="D33:D47">M33+J33+G33</f>
        <v>1726.6</v>
      </c>
      <c r="E33" s="14">
        <v>0</v>
      </c>
      <c r="F33" s="14">
        <v>0</v>
      </c>
      <c r="G33" s="14">
        <v>0</v>
      </c>
      <c r="H33" s="13">
        <v>10</v>
      </c>
      <c r="I33" s="14">
        <v>0</v>
      </c>
      <c r="J33" s="14">
        <v>0</v>
      </c>
      <c r="K33" s="14">
        <v>3138.7</v>
      </c>
      <c r="L33" s="14">
        <v>1730.8</v>
      </c>
      <c r="M33" s="14">
        <v>1726.6</v>
      </c>
      <c r="N33" s="38">
        <v>0</v>
      </c>
      <c r="O33" s="32">
        <v>0</v>
      </c>
      <c r="P33" s="24"/>
    </row>
    <row r="34" spans="1:16" s="26" customFormat="1" ht="45" customHeight="1">
      <c r="A34" s="23"/>
      <c r="B34" s="11" t="s">
        <v>37</v>
      </c>
      <c r="C34" s="14">
        <f t="shared" si="1"/>
        <v>5176.2</v>
      </c>
      <c r="D34" s="14">
        <f t="shared" si="9"/>
        <v>5176.2</v>
      </c>
      <c r="E34" s="14">
        <v>214.4</v>
      </c>
      <c r="F34" s="14">
        <v>107.2</v>
      </c>
      <c r="G34" s="14">
        <v>107.2</v>
      </c>
      <c r="H34" s="13">
        <v>11253.5</v>
      </c>
      <c r="I34" s="14">
        <v>5069</v>
      </c>
      <c r="J34" s="14">
        <v>5069</v>
      </c>
      <c r="K34" s="14">
        <v>0</v>
      </c>
      <c r="L34" s="14">
        <v>0</v>
      </c>
      <c r="M34" s="14">
        <v>0</v>
      </c>
      <c r="N34" s="38">
        <v>0</v>
      </c>
      <c r="O34" s="32">
        <v>0</v>
      </c>
      <c r="P34" s="24"/>
    </row>
    <row r="35" spans="1:16" s="26" customFormat="1" ht="34.5" customHeight="1">
      <c r="A35" s="23"/>
      <c r="B35" s="43" t="s">
        <v>38</v>
      </c>
      <c r="C35" s="13">
        <f t="shared" si="1"/>
        <v>121.7</v>
      </c>
      <c r="D35" s="13">
        <f t="shared" si="9"/>
        <v>121.7</v>
      </c>
      <c r="E35" s="14">
        <v>0</v>
      </c>
      <c r="F35" s="14">
        <v>0</v>
      </c>
      <c r="G35" s="14">
        <v>0</v>
      </c>
      <c r="H35" s="13">
        <v>45</v>
      </c>
      <c r="I35" s="14">
        <v>45</v>
      </c>
      <c r="J35" s="14">
        <v>45</v>
      </c>
      <c r="K35" s="14">
        <v>99</v>
      </c>
      <c r="L35" s="14">
        <v>76.7</v>
      </c>
      <c r="M35" s="14">
        <v>76.7</v>
      </c>
      <c r="N35" s="38">
        <v>0</v>
      </c>
      <c r="O35" s="32">
        <v>0</v>
      </c>
      <c r="P35" s="24"/>
    </row>
    <row r="36" spans="1:16" s="26" customFormat="1" ht="29.25" customHeight="1">
      <c r="A36" s="23">
        <v>9</v>
      </c>
      <c r="B36" s="11" t="s">
        <v>6</v>
      </c>
      <c r="C36" s="13">
        <f t="shared" si="1"/>
        <v>0</v>
      </c>
      <c r="D36" s="13">
        <f t="shared" si="9"/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50</v>
      </c>
      <c r="L36" s="14">
        <v>0</v>
      </c>
      <c r="M36" s="14">
        <v>0</v>
      </c>
      <c r="N36" s="38">
        <v>0</v>
      </c>
      <c r="O36" s="32">
        <v>0</v>
      </c>
      <c r="P36" s="24"/>
    </row>
    <row r="37" spans="1:16" s="26" customFormat="1" ht="36.75" customHeight="1">
      <c r="A37" s="23">
        <v>10</v>
      </c>
      <c r="B37" s="44" t="s">
        <v>18</v>
      </c>
      <c r="C37" s="13">
        <f>L37+I37+F37</f>
        <v>4969.1</v>
      </c>
      <c r="D37" s="13">
        <f t="shared" si="9"/>
        <v>4969.1</v>
      </c>
      <c r="E37" s="13">
        <f aca="true" t="shared" si="10" ref="E37:J37">E38+E39</f>
        <v>2280.2</v>
      </c>
      <c r="F37" s="13">
        <f t="shared" si="10"/>
        <v>2280.2</v>
      </c>
      <c r="G37" s="13">
        <f t="shared" si="10"/>
        <v>2280.2</v>
      </c>
      <c r="H37" s="13">
        <f t="shared" si="10"/>
        <v>2688.9</v>
      </c>
      <c r="I37" s="14">
        <f t="shared" si="10"/>
        <v>2688.9</v>
      </c>
      <c r="J37" s="14">
        <f t="shared" si="10"/>
        <v>2688.9</v>
      </c>
      <c r="K37" s="14">
        <f>K38+K39</f>
        <v>0</v>
      </c>
      <c r="L37" s="14">
        <f>L38+L39</f>
        <v>0</v>
      </c>
      <c r="M37" s="14">
        <f>M38+M39</f>
        <v>0</v>
      </c>
      <c r="N37" s="38">
        <v>0</v>
      </c>
      <c r="O37" s="32">
        <v>0</v>
      </c>
      <c r="P37" s="24"/>
    </row>
    <row r="38" spans="1:16" s="26" customFormat="1" ht="60" customHeight="1">
      <c r="A38" s="23"/>
      <c r="B38" s="42" t="s">
        <v>19</v>
      </c>
      <c r="C38" s="13">
        <f t="shared" si="1"/>
        <v>2280.2</v>
      </c>
      <c r="D38" s="13">
        <f t="shared" si="9"/>
        <v>2280.2</v>
      </c>
      <c r="E38" s="13">
        <v>2280.2</v>
      </c>
      <c r="F38" s="13">
        <v>2280.2</v>
      </c>
      <c r="G38" s="13">
        <v>2280.2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38">
        <v>0</v>
      </c>
      <c r="O38" s="32">
        <v>0</v>
      </c>
      <c r="P38" s="24"/>
    </row>
    <row r="39" spans="1:16" s="26" customFormat="1" ht="30.75" customHeight="1">
      <c r="A39" s="23"/>
      <c r="B39" s="42" t="s">
        <v>20</v>
      </c>
      <c r="C39" s="13">
        <f t="shared" si="1"/>
        <v>2688.9</v>
      </c>
      <c r="D39" s="13">
        <f t="shared" si="9"/>
        <v>2688.9</v>
      </c>
      <c r="E39" s="14">
        <v>0</v>
      </c>
      <c r="F39" s="14">
        <v>0</v>
      </c>
      <c r="G39" s="14">
        <v>0</v>
      </c>
      <c r="H39" s="13">
        <v>2688.9</v>
      </c>
      <c r="I39" s="14">
        <v>2688.9</v>
      </c>
      <c r="J39" s="14">
        <v>2688.9</v>
      </c>
      <c r="K39" s="14">
        <v>0</v>
      </c>
      <c r="L39" s="14">
        <v>0</v>
      </c>
      <c r="M39" s="14">
        <v>0</v>
      </c>
      <c r="N39" s="38">
        <v>0</v>
      </c>
      <c r="O39" s="32">
        <v>0</v>
      </c>
      <c r="P39" s="24"/>
    </row>
    <row r="40" spans="1:16" s="26" customFormat="1" ht="28.5" customHeight="1">
      <c r="A40" s="23">
        <v>11</v>
      </c>
      <c r="B40" s="42" t="s">
        <v>22</v>
      </c>
      <c r="C40" s="13">
        <f t="shared" si="1"/>
        <v>0</v>
      </c>
      <c r="D40" s="13">
        <f t="shared" si="9"/>
        <v>0</v>
      </c>
      <c r="E40" s="13">
        <v>0</v>
      </c>
      <c r="F40" s="13">
        <v>0</v>
      </c>
      <c r="G40" s="13">
        <v>0</v>
      </c>
      <c r="H40" s="13">
        <v>73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38">
        <v>0</v>
      </c>
      <c r="O40" s="32">
        <v>0</v>
      </c>
      <c r="P40" s="24"/>
    </row>
    <row r="41" spans="1:16" s="26" customFormat="1" ht="39">
      <c r="A41" s="23">
        <v>12</v>
      </c>
      <c r="B41" s="2" t="s">
        <v>24</v>
      </c>
      <c r="C41" s="13">
        <f t="shared" si="1"/>
        <v>61.9</v>
      </c>
      <c r="D41" s="13">
        <f t="shared" si="9"/>
        <v>61.8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620</v>
      </c>
      <c r="L41" s="14">
        <v>61.9</v>
      </c>
      <c r="M41" s="14">
        <v>61.8</v>
      </c>
      <c r="N41" s="38">
        <v>0</v>
      </c>
      <c r="O41" s="32">
        <v>0</v>
      </c>
      <c r="P41" s="24"/>
    </row>
    <row r="42" spans="1:16" s="31" customFormat="1" ht="64.5" customHeight="1">
      <c r="A42" s="32">
        <v>13</v>
      </c>
      <c r="B42" s="11" t="s">
        <v>31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38">
        <v>0</v>
      </c>
      <c r="O42" s="32">
        <v>0</v>
      </c>
      <c r="P42" s="19" t="s">
        <v>32</v>
      </c>
    </row>
    <row r="43" spans="1:16" s="26" customFormat="1" ht="198">
      <c r="A43" s="23">
        <v>14</v>
      </c>
      <c r="B43" s="11" t="s">
        <v>25</v>
      </c>
      <c r="C43" s="13">
        <f t="shared" si="1"/>
        <v>72</v>
      </c>
      <c r="D43" s="13">
        <f t="shared" si="9"/>
        <v>40.8</v>
      </c>
      <c r="E43" s="13">
        <v>889</v>
      </c>
      <c r="F43" s="13">
        <v>0</v>
      </c>
      <c r="G43" s="13">
        <v>0</v>
      </c>
      <c r="H43" s="13">
        <v>119.9</v>
      </c>
      <c r="I43" s="14">
        <v>72</v>
      </c>
      <c r="J43" s="14">
        <v>40.8</v>
      </c>
      <c r="K43" s="14">
        <v>0</v>
      </c>
      <c r="L43" s="14">
        <v>0</v>
      </c>
      <c r="M43" s="14">
        <v>0</v>
      </c>
      <c r="N43" s="38">
        <v>0</v>
      </c>
      <c r="O43" s="32">
        <v>0</v>
      </c>
      <c r="P43" s="11" t="s">
        <v>62</v>
      </c>
    </row>
    <row r="44" spans="1:16" s="9" customFormat="1" ht="45" customHeight="1">
      <c r="A44" s="32">
        <v>15</v>
      </c>
      <c r="B44" s="11" t="s">
        <v>52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"/>
    </row>
    <row r="45" spans="1:16" s="9" customFormat="1" ht="45" customHeight="1">
      <c r="A45" s="33"/>
      <c r="B45" s="11" t="s">
        <v>53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" t="s">
        <v>28</v>
      </c>
    </row>
    <row r="46" spans="1:16" s="9" customFormat="1" ht="45" customHeight="1">
      <c r="A46" s="33"/>
      <c r="B46" s="11" t="s">
        <v>54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1" t="s">
        <v>28</v>
      </c>
    </row>
    <row r="47" spans="1:16" s="15" customFormat="1" ht="11.25" customHeight="1">
      <c r="A47" s="24"/>
      <c r="B47" s="7" t="s">
        <v>23</v>
      </c>
      <c r="C47" s="13">
        <f>L47+I47+F47</f>
        <v>109560.69999999998</v>
      </c>
      <c r="D47" s="13">
        <f t="shared" si="9"/>
        <v>109522.29999999999</v>
      </c>
      <c r="E47" s="14">
        <f aca="true" t="shared" si="11" ref="E47:M47">E9+E13+E15+E16+E17+E19+E32+E36+E27+E41+E37+E43+E40</f>
        <v>3433.6</v>
      </c>
      <c r="F47" s="14">
        <f t="shared" si="11"/>
        <v>2437.3999999999996</v>
      </c>
      <c r="G47" s="14">
        <f t="shared" si="11"/>
        <v>2437.3999999999996</v>
      </c>
      <c r="H47" s="14">
        <f t="shared" si="11"/>
        <v>116865.5</v>
      </c>
      <c r="I47" s="14">
        <f t="shared" si="11"/>
        <v>73082.09999999999</v>
      </c>
      <c r="J47" s="14">
        <f t="shared" si="11"/>
        <v>72904.59999999999</v>
      </c>
      <c r="K47" s="14">
        <f t="shared" si="11"/>
        <v>74347.59999999999</v>
      </c>
      <c r="L47" s="14">
        <f t="shared" si="11"/>
        <v>34041.2</v>
      </c>
      <c r="M47" s="14">
        <f t="shared" si="11"/>
        <v>34180.3</v>
      </c>
      <c r="N47" s="38">
        <v>0</v>
      </c>
      <c r="O47" s="32">
        <v>0</v>
      </c>
      <c r="P47" s="24"/>
    </row>
    <row r="48" spans="2:15" s="15" customFormat="1" ht="12.75"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9"/>
    </row>
    <row r="49" spans="2:15" s="15" customFormat="1" ht="12.75">
      <c r="B49" s="8"/>
      <c r="C49" s="9"/>
      <c r="D49" s="9"/>
      <c r="E49" s="9"/>
      <c r="F49" s="9"/>
      <c r="G49" s="9"/>
      <c r="H49" s="9"/>
      <c r="I49" s="10"/>
      <c r="J49" s="10"/>
      <c r="K49" s="52"/>
      <c r="L49" s="52"/>
      <c r="M49" s="10"/>
      <c r="N49" s="10"/>
      <c r="O49" s="9"/>
    </row>
    <row r="50" spans="2:15" s="15" customFormat="1" ht="12.75">
      <c r="B50" s="9"/>
      <c r="C50" s="34"/>
      <c r="D50" s="34"/>
      <c r="E50" s="34"/>
      <c r="F50" s="9"/>
      <c r="G50" s="9"/>
      <c r="H50" s="9"/>
      <c r="I50" s="10"/>
      <c r="J50" s="10"/>
      <c r="K50" s="10"/>
      <c r="L50" s="10"/>
      <c r="M50" s="10"/>
      <c r="N50" s="10"/>
      <c r="O50" s="9"/>
    </row>
    <row r="51" spans="2:15" s="15" customFormat="1" ht="12.75">
      <c r="B51" s="9"/>
      <c r="C51" s="34"/>
      <c r="D51" s="34"/>
      <c r="E51" s="34"/>
      <c r="F51" s="35"/>
      <c r="G51" s="9"/>
      <c r="H51" s="36"/>
      <c r="I51" s="10"/>
      <c r="J51" s="10"/>
      <c r="K51" s="10"/>
      <c r="L51" s="10"/>
      <c r="M51" s="10"/>
      <c r="N51" s="10"/>
      <c r="O51" s="9"/>
    </row>
    <row r="52" spans="2:15" s="15" customFormat="1" ht="12.75">
      <c r="B52" s="9"/>
      <c r="C52" s="34"/>
      <c r="D52" s="34"/>
      <c r="E52" s="34"/>
      <c r="F52" s="9"/>
      <c r="G52" s="9"/>
      <c r="H52" s="36"/>
      <c r="I52" s="10"/>
      <c r="J52" s="10"/>
      <c r="K52" s="10"/>
      <c r="L52" s="10"/>
      <c r="M52" s="10"/>
      <c r="N52" s="10"/>
      <c r="O52" s="9"/>
    </row>
    <row r="53" spans="2:15" s="15" customFormat="1" ht="12.75">
      <c r="B53" s="9"/>
      <c r="C53" s="34"/>
      <c r="D53" s="34"/>
      <c r="E53" s="34"/>
      <c r="F53" s="9"/>
      <c r="G53" s="9"/>
      <c r="H53" s="36"/>
      <c r="I53" s="10"/>
      <c r="J53" s="10"/>
      <c r="K53" s="10"/>
      <c r="L53" s="10"/>
      <c r="M53" s="10"/>
      <c r="N53" s="10"/>
      <c r="O53" s="9"/>
    </row>
    <row r="54" spans="2:15" s="15" customFormat="1" ht="12.75"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9"/>
    </row>
    <row r="55" spans="2:15" s="15" customFormat="1" ht="12.75"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9"/>
    </row>
    <row r="56" spans="2:15" s="15" customFormat="1" ht="12.75"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9"/>
    </row>
    <row r="57" spans="2:15" s="15" customFormat="1" ht="12.75"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9"/>
    </row>
    <row r="58" spans="2:15" s="15" customFormat="1" ht="12.75"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9"/>
    </row>
    <row r="59" spans="2:15" s="15" customFormat="1" ht="12.75"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9"/>
    </row>
    <row r="60" spans="2:15" s="15" customFormat="1" ht="12.75"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9"/>
    </row>
    <row r="61" spans="2:15" s="15" customFormat="1" ht="12.75"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9"/>
    </row>
    <row r="62" spans="9:14" s="15" customFormat="1" ht="12.75">
      <c r="I62" s="37"/>
      <c r="J62" s="37"/>
      <c r="K62" s="37"/>
      <c r="L62" s="37"/>
      <c r="M62" s="37"/>
      <c r="N62" s="37"/>
    </row>
    <row r="63" spans="9:14" s="15" customFormat="1" ht="12.75">
      <c r="I63" s="37"/>
      <c r="J63" s="37"/>
      <c r="K63" s="37"/>
      <c r="L63" s="37"/>
      <c r="M63" s="37"/>
      <c r="N63" s="37"/>
    </row>
    <row r="64" spans="9:14" s="15" customFormat="1" ht="12.75">
      <c r="I64" s="37"/>
      <c r="J64" s="37"/>
      <c r="K64" s="37"/>
      <c r="L64" s="37"/>
      <c r="M64" s="37"/>
      <c r="N64" s="37"/>
    </row>
    <row r="65" spans="9:14" s="15" customFormat="1" ht="12.75">
      <c r="I65" s="37"/>
      <c r="J65" s="37"/>
      <c r="K65" s="37"/>
      <c r="L65" s="37"/>
      <c r="M65" s="37"/>
      <c r="N65" s="37"/>
    </row>
    <row r="66" spans="9:14" s="15" customFormat="1" ht="12.75">
      <c r="I66" s="37"/>
      <c r="J66" s="37"/>
      <c r="K66" s="37"/>
      <c r="L66" s="37"/>
      <c r="M66" s="37"/>
      <c r="N66" s="37"/>
    </row>
    <row r="67" spans="9:14" s="15" customFormat="1" ht="12.75">
      <c r="I67" s="37"/>
      <c r="J67" s="37"/>
      <c r="K67" s="37"/>
      <c r="L67" s="37"/>
      <c r="M67" s="37"/>
      <c r="N67" s="37"/>
    </row>
    <row r="68" spans="9:14" s="15" customFormat="1" ht="12.75">
      <c r="I68" s="37"/>
      <c r="J68" s="37"/>
      <c r="K68" s="37"/>
      <c r="L68" s="37"/>
      <c r="M68" s="37"/>
      <c r="N68" s="37"/>
    </row>
    <row r="69" spans="9:14" s="15" customFormat="1" ht="12.75">
      <c r="I69" s="37"/>
      <c r="J69" s="37"/>
      <c r="K69" s="37"/>
      <c r="L69" s="37"/>
      <c r="M69" s="37"/>
      <c r="N69" s="37"/>
    </row>
    <row r="70" spans="9:14" s="15" customFormat="1" ht="12.75">
      <c r="I70" s="37"/>
      <c r="J70" s="37"/>
      <c r="K70" s="37"/>
      <c r="L70" s="37"/>
      <c r="M70" s="37"/>
      <c r="N70" s="37"/>
    </row>
    <row r="71" spans="9:14" s="15" customFormat="1" ht="12.75">
      <c r="I71" s="37"/>
      <c r="J71" s="37"/>
      <c r="K71" s="37"/>
      <c r="L71" s="37"/>
      <c r="M71" s="37"/>
      <c r="N71" s="37"/>
    </row>
    <row r="72" spans="9:14" s="15" customFormat="1" ht="12.75">
      <c r="I72" s="37"/>
      <c r="J72" s="37"/>
      <c r="K72" s="37"/>
      <c r="L72" s="37"/>
      <c r="M72" s="37"/>
      <c r="N72" s="37"/>
    </row>
    <row r="73" spans="9:14" s="15" customFormat="1" ht="12.75">
      <c r="I73" s="37"/>
      <c r="J73" s="37"/>
      <c r="K73" s="37"/>
      <c r="L73" s="37"/>
      <c r="M73" s="37"/>
      <c r="N73" s="37"/>
    </row>
    <row r="74" spans="9:14" s="15" customFormat="1" ht="12.75">
      <c r="I74" s="37"/>
      <c r="J74" s="37"/>
      <c r="K74" s="37"/>
      <c r="L74" s="37"/>
      <c r="M74" s="37"/>
      <c r="N74" s="37"/>
    </row>
    <row r="75" spans="9:14" s="15" customFormat="1" ht="12.75">
      <c r="I75" s="37"/>
      <c r="J75" s="37"/>
      <c r="K75" s="37"/>
      <c r="L75" s="37"/>
      <c r="M75" s="37"/>
      <c r="N75" s="37"/>
    </row>
    <row r="76" spans="9:14" s="15" customFormat="1" ht="12.75">
      <c r="I76" s="37"/>
      <c r="J76" s="37"/>
      <c r="K76" s="37"/>
      <c r="L76" s="37"/>
      <c r="M76" s="37"/>
      <c r="N76" s="37"/>
    </row>
    <row r="77" spans="9:14" s="15" customFormat="1" ht="12.75">
      <c r="I77" s="37"/>
      <c r="J77" s="37"/>
      <c r="K77" s="37"/>
      <c r="L77" s="37"/>
      <c r="M77" s="37"/>
      <c r="N77" s="37"/>
    </row>
    <row r="78" spans="9:14" s="15" customFormat="1" ht="12.75">
      <c r="I78" s="37"/>
      <c r="J78" s="37"/>
      <c r="K78" s="37"/>
      <c r="L78" s="37"/>
      <c r="M78" s="37"/>
      <c r="N78" s="37"/>
    </row>
    <row r="79" spans="9:14" s="15" customFormat="1" ht="12.75">
      <c r="I79" s="37"/>
      <c r="J79" s="37"/>
      <c r="K79" s="37"/>
      <c r="L79" s="37"/>
      <c r="M79" s="37"/>
      <c r="N79" s="37"/>
    </row>
    <row r="80" spans="9:14" s="15" customFormat="1" ht="12.75">
      <c r="I80" s="37"/>
      <c r="J80" s="37"/>
      <c r="K80" s="37"/>
      <c r="L80" s="37"/>
      <c r="M80" s="37"/>
      <c r="N80" s="37"/>
    </row>
    <row r="81" spans="9:14" s="15" customFormat="1" ht="12.75">
      <c r="I81" s="37"/>
      <c r="J81" s="37"/>
      <c r="K81" s="37"/>
      <c r="L81" s="37"/>
      <c r="M81" s="37"/>
      <c r="N81" s="37"/>
    </row>
    <row r="82" spans="9:14" s="15" customFormat="1" ht="12.75">
      <c r="I82" s="37"/>
      <c r="J82" s="37"/>
      <c r="K82" s="37"/>
      <c r="L82" s="37"/>
      <c r="M82" s="37"/>
      <c r="N82" s="37"/>
    </row>
    <row r="83" spans="9:14" s="15" customFormat="1" ht="12.75">
      <c r="I83" s="37"/>
      <c r="J83" s="37"/>
      <c r="K83" s="37"/>
      <c r="L83" s="37"/>
      <c r="M83" s="37"/>
      <c r="N83" s="37"/>
    </row>
    <row r="84" spans="9:14" s="15" customFormat="1" ht="12.75">
      <c r="I84" s="37"/>
      <c r="J84" s="37"/>
      <c r="K84" s="37"/>
      <c r="L84" s="37"/>
      <c r="M84" s="37"/>
      <c r="N84" s="37"/>
    </row>
    <row r="85" spans="9:14" s="15" customFormat="1" ht="12.75">
      <c r="I85" s="37"/>
      <c r="J85" s="37"/>
      <c r="K85" s="37"/>
      <c r="L85" s="37"/>
      <c r="M85" s="37"/>
      <c r="N85" s="37"/>
    </row>
    <row r="86" spans="9:14" s="15" customFormat="1" ht="12.75">
      <c r="I86" s="37"/>
      <c r="J86" s="37"/>
      <c r="K86" s="37"/>
      <c r="L86" s="37"/>
      <c r="M86" s="37"/>
      <c r="N86" s="37"/>
    </row>
    <row r="87" spans="9:14" s="15" customFormat="1" ht="12.75">
      <c r="I87" s="37"/>
      <c r="J87" s="37"/>
      <c r="K87" s="37"/>
      <c r="L87" s="37"/>
      <c r="M87" s="37"/>
      <c r="N87" s="37"/>
    </row>
    <row r="88" spans="9:14" s="15" customFormat="1" ht="12.75">
      <c r="I88" s="37"/>
      <c r="J88" s="37"/>
      <c r="K88" s="37"/>
      <c r="L88" s="37"/>
      <c r="M88" s="37"/>
      <c r="N88" s="37"/>
    </row>
    <row r="89" spans="9:14" s="15" customFormat="1" ht="12.75">
      <c r="I89" s="37"/>
      <c r="J89" s="37"/>
      <c r="K89" s="37"/>
      <c r="L89" s="37"/>
      <c r="M89" s="37"/>
      <c r="N89" s="37"/>
    </row>
    <row r="90" spans="9:14" s="15" customFormat="1" ht="12.75">
      <c r="I90" s="37"/>
      <c r="J90" s="37"/>
      <c r="K90" s="37"/>
      <c r="L90" s="37"/>
      <c r="M90" s="37"/>
      <c r="N90" s="37"/>
    </row>
    <row r="91" spans="9:14" s="15" customFormat="1" ht="12.75">
      <c r="I91" s="37"/>
      <c r="J91" s="37"/>
      <c r="K91" s="37"/>
      <c r="L91" s="37"/>
      <c r="M91" s="37"/>
      <c r="N91" s="37"/>
    </row>
    <row r="92" spans="9:14" s="15" customFormat="1" ht="12.75">
      <c r="I92" s="37"/>
      <c r="J92" s="37"/>
      <c r="K92" s="37"/>
      <c r="L92" s="37"/>
      <c r="M92" s="37"/>
      <c r="N92" s="37"/>
    </row>
    <row r="93" spans="9:14" s="15" customFormat="1" ht="12.75">
      <c r="I93" s="37"/>
      <c r="J93" s="37"/>
      <c r="K93" s="37"/>
      <c r="L93" s="37"/>
      <c r="M93" s="37"/>
      <c r="N93" s="37"/>
    </row>
    <row r="94" spans="9:14" s="15" customFormat="1" ht="12.75">
      <c r="I94" s="37"/>
      <c r="J94" s="37"/>
      <c r="K94" s="37"/>
      <c r="L94" s="37"/>
      <c r="M94" s="37"/>
      <c r="N94" s="37"/>
    </row>
    <row r="95" spans="9:14" s="15" customFormat="1" ht="12.75">
      <c r="I95" s="37"/>
      <c r="J95" s="37"/>
      <c r="K95" s="37"/>
      <c r="L95" s="37"/>
      <c r="M95" s="37"/>
      <c r="N95" s="37"/>
    </row>
    <row r="96" spans="9:14" s="15" customFormat="1" ht="12.75">
      <c r="I96" s="37"/>
      <c r="J96" s="37"/>
      <c r="K96" s="37"/>
      <c r="L96" s="37"/>
      <c r="M96" s="37"/>
      <c r="N96" s="37"/>
    </row>
    <row r="97" spans="9:14" s="15" customFormat="1" ht="12.75">
      <c r="I97" s="37"/>
      <c r="J97" s="37"/>
      <c r="K97" s="37"/>
      <c r="L97" s="37"/>
      <c r="M97" s="37"/>
      <c r="N97" s="37"/>
    </row>
    <row r="98" spans="9:14" s="15" customFormat="1" ht="12.75">
      <c r="I98" s="37"/>
      <c r="J98" s="37"/>
      <c r="K98" s="37"/>
      <c r="L98" s="37"/>
      <c r="M98" s="37"/>
      <c r="N98" s="37"/>
    </row>
    <row r="99" spans="9:14" s="15" customFormat="1" ht="12.75">
      <c r="I99" s="37"/>
      <c r="J99" s="37"/>
      <c r="K99" s="37"/>
      <c r="L99" s="37"/>
      <c r="M99" s="37"/>
      <c r="N99" s="37"/>
    </row>
    <row r="100" spans="9:14" s="15" customFormat="1" ht="12.75">
      <c r="I100" s="37"/>
      <c r="J100" s="37"/>
      <c r="K100" s="37"/>
      <c r="L100" s="37"/>
      <c r="M100" s="37"/>
      <c r="N100" s="37"/>
    </row>
    <row r="101" spans="9:14" s="15" customFormat="1" ht="12.75">
      <c r="I101" s="37"/>
      <c r="J101" s="37"/>
      <c r="K101" s="37"/>
      <c r="L101" s="37"/>
      <c r="M101" s="37"/>
      <c r="N101" s="37"/>
    </row>
    <row r="102" spans="9:14" s="15" customFormat="1" ht="12.75">
      <c r="I102" s="37"/>
      <c r="J102" s="37"/>
      <c r="K102" s="37"/>
      <c r="L102" s="37"/>
      <c r="M102" s="37"/>
      <c r="N102" s="37"/>
    </row>
    <row r="103" spans="9:14" s="15" customFormat="1" ht="12.75">
      <c r="I103" s="37"/>
      <c r="J103" s="37"/>
      <c r="K103" s="37"/>
      <c r="L103" s="37"/>
      <c r="M103" s="37"/>
      <c r="N103" s="37"/>
    </row>
    <row r="104" spans="9:14" s="15" customFormat="1" ht="12.75">
      <c r="I104" s="37"/>
      <c r="J104" s="37"/>
      <c r="K104" s="37"/>
      <c r="L104" s="37"/>
      <c r="M104" s="37"/>
      <c r="N104" s="37"/>
    </row>
    <row r="105" spans="9:14" s="15" customFormat="1" ht="12.75">
      <c r="I105" s="37"/>
      <c r="J105" s="37"/>
      <c r="K105" s="37"/>
      <c r="L105" s="37"/>
      <c r="M105" s="37"/>
      <c r="N105" s="37"/>
    </row>
    <row r="106" spans="9:14" s="15" customFormat="1" ht="12.75">
      <c r="I106" s="37"/>
      <c r="J106" s="37"/>
      <c r="K106" s="37"/>
      <c r="L106" s="37"/>
      <c r="M106" s="37"/>
      <c r="N106" s="37"/>
    </row>
    <row r="107" spans="9:14" s="15" customFormat="1" ht="12.75">
      <c r="I107" s="37"/>
      <c r="J107" s="37"/>
      <c r="K107" s="37"/>
      <c r="L107" s="37"/>
      <c r="M107" s="37"/>
      <c r="N107" s="37"/>
    </row>
    <row r="108" spans="9:14" s="15" customFormat="1" ht="12.75">
      <c r="I108" s="37"/>
      <c r="J108" s="37"/>
      <c r="K108" s="37"/>
      <c r="L108" s="37"/>
      <c r="M108" s="37"/>
      <c r="N108" s="37"/>
    </row>
    <row r="109" spans="9:14" s="15" customFormat="1" ht="12.75">
      <c r="I109" s="37"/>
      <c r="J109" s="37"/>
      <c r="K109" s="37"/>
      <c r="L109" s="37"/>
      <c r="M109" s="37"/>
      <c r="N109" s="37"/>
    </row>
    <row r="110" spans="9:14" s="15" customFormat="1" ht="12.75">
      <c r="I110" s="37"/>
      <c r="J110" s="37"/>
      <c r="K110" s="37"/>
      <c r="L110" s="37"/>
      <c r="M110" s="37"/>
      <c r="N110" s="37"/>
    </row>
    <row r="111" spans="9:14" s="15" customFormat="1" ht="12.75">
      <c r="I111" s="37"/>
      <c r="J111" s="37"/>
      <c r="K111" s="37"/>
      <c r="L111" s="37"/>
      <c r="M111" s="37"/>
      <c r="N111" s="37"/>
    </row>
    <row r="112" spans="9:14" s="15" customFormat="1" ht="12.75">
      <c r="I112" s="37"/>
      <c r="J112" s="37"/>
      <c r="K112" s="37"/>
      <c r="L112" s="37"/>
      <c r="M112" s="37"/>
      <c r="N112" s="37"/>
    </row>
    <row r="113" spans="9:14" s="15" customFormat="1" ht="12.75">
      <c r="I113" s="37"/>
      <c r="J113" s="37"/>
      <c r="K113" s="37"/>
      <c r="L113" s="37"/>
      <c r="M113" s="37"/>
      <c r="N113" s="37"/>
    </row>
    <row r="114" spans="9:14" s="15" customFormat="1" ht="12.75">
      <c r="I114" s="37"/>
      <c r="J114" s="37"/>
      <c r="K114" s="37"/>
      <c r="L114" s="37"/>
      <c r="M114" s="37"/>
      <c r="N114" s="37"/>
    </row>
    <row r="115" spans="9:14" s="15" customFormat="1" ht="12.75">
      <c r="I115" s="37"/>
      <c r="J115" s="37"/>
      <c r="K115" s="37"/>
      <c r="L115" s="37"/>
      <c r="M115" s="37"/>
      <c r="N115" s="37"/>
    </row>
    <row r="116" spans="9:14" s="15" customFormat="1" ht="12.75">
      <c r="I116" s="37"/>
      <c r="J116" s="37"/>
      <c r="K116" s="37"/>
      <c r="L116" s="37"/>
      <c r="M116" s="37"/>
      <c r="N116" s="37"/>
    </row>
    <row r="117" spans="9:14" s="15" customFormat="1" ht="12.75">
      <c r="I117" s="37"/>
      <c r="J117" s="37"/>
      <c r="K117" s="37"/>
      <c r="L117" s="37"/>
      <c r="M117" s="37"/>
      <c r="N117" s="37"/>
    </row>
    <row r="118" spans="9:14" s="15" customFormat="1" ht="12.75">
      <c r="I118" s="37"/>
      <c r="J118" s="37"/>
      <c r="K118" s="37"/>
      <c r="L118" s="37"/>
      <c r="M118" s="37"/>
      <c r="N118" s="37"/>
    </row>
    <row r="119" spans="9:14" s="15" customFormat="1" ht="12.75">
      <c r="I119" s="37"/>
      <c r="J119" s="37"/>
      <c r="K119" s="37"/>
      <c r="L119" s="37"/>
      <c r="M119" s="37"/>
      <c r="N119" s="37"/>
    </row>
    <row r="120" spans="9:14" s="15" customFormat="1" ht="12.75">
      <c r="I120" s="37"/>
      <c r="J120" s="37"/>
      <c r="K120" s="37"/>
      <c r="L120" s="37"/>
      <c r="M120" s="37"/>
      <c r="N120" s="37"/>
    </row>
    <row r="121" spans="9:14" s="15" customFormat="1" ht="12.75">
      <c r="I121" s="37"/>
      <c r="J121" s="37"/>
      <c r="K121" s="37"/>
      <c r="L121" s="37"/>
      <c r="M121" s="37"/>
      <c r="N121" s="37"/>
    </row>
    <row r="122" spans="9:14" s="15" customFormat="1" ht="12.75">
      <c r="I122" s="37"/>
      <c r="J122" s="37"/>
      <c r="K122" s="37"/>
      <c r="L122" s="37"/>
      <c r="M122" s="37"/>
      <c r="N122" s="37"/>
    </row>
    <row r="123" spans="9:14" s="15" customFormat="1" ht="12.75">
      <c r="I123" s="37"/>
      <c r="J123" s="37"/>
      <c r="K123" s="37"/>
      <c r="L123" s="37"/>
      <c r="M123" s="37"/>
      <c r="N123" s="37"/>
    </row>
    <row r="124" spans="9:14" s="15" customFormat="1" ht="12.75">
      <c r="I124" s="37"/>
      <c r="J124" s="37"/>
      <c r="K124" s="37"/>
      <c r="L124" s="37"/>
      <c r="M124" s="37"/>
      <c r="N124" s="37"/>
    </row>
    <row r="125" spans="9:14" s="15" customFormat="1" ht="12.75">
      <c r="I125" s="37"/>
      <c r="J125" s="37"/>
      <c r="K125" s="37"/>
      <c r="L125" s="37"/>
      <c r="M125" s="37"/>
      <c r="N125" s="37"/>
    </row>
    <row r="126" spans="9:14" s="15" customFormat="1" ht="12.75">
      <c r="I126" s="37"/>
      <c r="J126" s="37"/>
      <c r="K126" s="37"/>
      <c r="L126" s="37"/>
      <c r="M126" s="37"/>
      <c r="N126" s="37"/>
    </row>
    <row r="127" spans="9:14" s="15" customFormat="1" ht="12.75">
      <c r="I127" s="37"/>
      <c r="J127" s="37"/>
      <c r="K127" s="37"/>
      <c r="L127" s="37"/>
      <c r="M127" s="37"/>
      <c r="N127" s="37"/>
    </row>
    <row r="128" spans="9:14" s="15" customFormat="1" ht="12.75">
      <c r="I128" s="37"/>
      <c r="J128" s="37"/>
      <c r="K128" s="37"/>
      <c r="L128" s="37"/>
      <c r="M128" s="37"/>
      <c r="N128" s="37"/>
    </row>
    <row r="129" spans="9:14" s="15" customFormat="1" ht="12.75">
      <c r="I129" s="37"/>
      <c r="J129" s="37"/>
      <c r="K129" s="37"/>
      <c r="L129" s="37"/>
      <c r="M129" s="37"/>
      <c r="N129" s="37"/>
    </row>
    <row r="130" spans="9:14" s="15" customFormat="1" ht="12.75">
      <c r="I130" s="37"/>
      <c r="J130" s="37"/>
      <c r="K130" s="37"/>
      <c r="L130" s="37"/>
      <c r="M130" s="37"/>
      <c r="N130" s="37"/>
    </row>
    <row r="131" spans="9:14" s="15" customFormat="1" ht="12.75">
      <c r="I131" s="37"/>
      <c r="J131" s="37"/>
      <c r="K131" s="37"/>
      <c r="L131" s="37"/>
      <c r="M131" s="37"/>
      <c r="N131" s="37"/>
    </row>
    <row r="132" spans="9:14" s="15" customFormat="1" ht="12.75">
      <c r="I132" s="37"/>
      <c r="J132" s="37"/>
      <c r="K132" s="37"/>
      <c r="L132" s="37"/>
      <c r="M132" s="37"/>
      <c r="N132" s="37"/>
    </row>
    <row r="133" spans="9:14" s="15" customFormat="1" ht="12.75">
      <c r="I133" s="37"/>
      <c r="J133" s="37"/>
      <c r="K133" s="37"/>
      <c r="L133" s="37"/>
      <c r="M133" s="37"/>
      <c r="N133" s="37"/>
    </row>
    <row r="134" spans="9:14" s="15" customFormat="1" ht="12.75">
      <c r="I134" s="37"/>
      <c r="J134" s="37"/>
      <c r="K134" s="37"/>
      <c r="L134" s="37"/>
      <c r="M134" s="37"/>
      <c r="N134" s="37"/>
    </row>
    <row r="135" spans="9:14" s="15" customFormat="1" ht="12.75">
      <c r="I135" s="37"/>
      <c r="J135" s="37"/>
      <c r="K135" s="37"/>
      <c r="L135" s="37"/>
      <c r="M135" s="37"/>
      <c r="N135" s="37"/>
    </row>
    <row r="136" spans="9:14" s="15" customFormat="1" ht="12.75">
      <c r="I136" s="37"/>
      <c r="J136" s="37"/>
      <c r="K136" s="37"/>
      <c r="L136" s="37"/>
      <c r="M136" s="37"/>
      <c r="N136" s="37"/>
    </row>
    <row r="137" spans="9:14" s="15" customFormat="1" ht="12.75">
      <c r="I137" s="37"/>
      <c r="J137" s="37"/>
      <c r="K137" s="37"/>
      <c r="L137" s="37"/>
      <c r="M137" s="37"/>
      <c r="N137" s="37"/>
    </row>
    <row r="138" spans="9:14" s="15" customFormat="1" ht="12.75">
      <c r="I138" s="37"/>
      <c r="J138" s="37"/>
      <c r="K138" s="37"/>
      <c r="L138" s="37"/>
      <c r="M138" s="37"/>
      <c r="N138" s="37"/>
    </row>
    <row r="139" spans="9:14" s="15" customFormat="1" ht="12.75">
      <c r="I139" s="37"/>
      <c r="J139" s="37"/>
      <c r="K139" s="37"/>
      <c r="L139" s="37"/>
      <c r="M139" s="37"/>
      <c r="N139" s="37"/>
    </row>
    <row r="140" spans="9:14" s="15" customFormat="1" ht="12.75">
      <c r="I140" s="37"/>
      <c r="J140" s="37"/>
      <c r="K140" s="37"/>
      <c r="L140" s="37"/>
      <c r="M140" s="37"/>
      <c r="N140" s="37"/>
    </row>
    <row r="141" spans="9:14" s="15" customFormat="1" ht="12.75">
      <c r="I141" s="37"/>
      <c r="J141" s="37"/>
      <c r="K141" s="37"/>
      <c r="L141" s="37"/>
      <c r="M141" s="37"/>
      <c r="N141" s="37"/>
    </row>
    <row r="142" spans="9:14" s="15" customFormat="1" ht="12.75">
      <c r="I142" s="37"/>
      <c r="J142" s="37"/>
      <c r="K142" s="37"/>
      <c r="L142" s="37"/>
      <c r="M142" s="37"/>
      <c r="N142" s="37"/>
    </row>
    <row r="143" spans="9:14" s="15" customFormat="1" ht="12.75">
      <c r="I143" s="37"/>
      <c r="J143" s="37"/>
      <c r="K143" s="37"/>
      <c r="L143" s="37"/>
      <c r="M143" s="37"/>
      <c r="N143" s="37"/>
    </row>
    <row r="144" spans="9:14" s="15" customFormat="1" ht="12.75">
      <c r="I144" s="37"/>
      <c r="J144" s="37"/>
      <c r="K144" s="37"/>
      <c r="L144" s="37"/>
      <c r="M144" s="37"/>
      <c r="N144" s="37"/>
    </row>
    <row r="145" spans="9:14" s="15" customFormat="1" ht="12.75">
      <c r="I145" s="37"/>
      <c r="J145" s="37"/>
      <c r="K145" s="37"/>
      <c r="L145" s="37"/>
      <c r="M145" s="37"/>
      <c r="N145" s="37"/>
    </row>
    <row r="146" spans="9:14" s="15" customFormat="1" ht="12.75">
      <c r="I146" s="37"/>
      <c r="J146" s="37"/>
      <c r="K146" s="37"/>
      <c r="L146" s="37"/>
      <c r="M146" s="37"/>
      <c r="N146" s="37"/>
    </row>
    <row r="147" spans="9:14" s="15" customFormat="1" ht="12.75">
      <c r="I147" s="37"/>
      <c r="J147" s="37"/>
      <c r="K147" s="37"/>
      <c r="L147" s="37"/>
      <c r="M147" s="37"/>
      <c r="N147" s="37"/>
    </row>
    <row r="148" spans="9:14" s="15" customFormat="1" ht="12.75">
      <c r="I148" s="37"/>
      <c r="J148" s="37"/>
      <c r="K148" s="37"/>
      <c r="L148" s="37"/>
      <c r="M148" s="37"/>
      <c r="N148" s="37"/>
    </row>
    <row r="149" spans="9:14" s="15" customFormat="1" ht="12.75">
      <c r="I149" s="37"/>
      <c r="J149" s="37"/>
      <c r="K149" s="37"/>
      <c r="L149" s="37"/>
      <c r="M149" s="37"/>
      <c r="N149" s="37"/>
    </row>
    <row r="150" spans="9:14" s="15" customFormat="1" ht="12.75">
      <c r="I150" s="37"/>
      <c r="J150" s="37"/>
      <c r="K150" s="37"/>
      <c r="L150" s="37"/>
      <c r="M150" s="37"/>
      <c r="N150" s="37"/>
    </row>
    <row r="151" spans="9:14" s="15" customFormat="1" ht="12.75">
      <c r="I151" s="37"/>
      <c r="J151" s="37"/>
      <c r="K151" s="37"/>
      <c r="L151" s="37"/>
      <c r="M151" s="37"/>
      <c r="N151" s="37"/>
    </row>
    <row r="152" spans="9:14" s="15" customFormat="1" ht="12.75">
      <c r="I152" s="37"/>
      <c r="J152" s="37"/>
      <c r="K152" s="37"/>
      <c r="L152" s="37"/>
      <c r="M152" s="37"/>
      <c r="N152" s="37"/>
    </row>
    <row r="153" spans="9:14" s="15" customFormat="1" ht="12.75">
      <c r="I153" s="37"/>
      <c r="J153" s="37"/>
      <c r="K153" s="37"/>
      <c r="L153" s="37"/>
      <c r="M153" s="37"/>
      <c r="N153" s="37"/>
    </row>
    <row r="154" spans="9:14" s="15" customFormat="1" ht="12.75">
      <c r="I154" s="37"/>
      <c r="J154" s="37"/>
      <c r="K154" s="37"/>
      <c r="L154" s="37"/>
      <c r="M154" s="37"/>
      <c r="N154" s="37"/>
    </row>
    <row r="155" spans="9:14" s="15" customFormat="1" ht="12.75">
      <c r="I155" s="37"/>
      <c r="J155" s="37"/>
      <c r="K155" s="37"/>
      <c r="L155" s="37"/>
      <c r="M155" s="37"/>
      <c r="N155" s="37"/>
    </row>
    <row r="156" spans="9:14" s="15" customFormat="1" ht="12.75">
      <c r="I156" s="37"/>
      <c r="J156" s="37"/>
      <c r="K156" s="37"/>
      <c r="L156" s="37"/>
      <c r="M156" s="37"/>
      <c r="N156" s="37"/>
    </row>
    <row r="157" spans="9:14" s="15" customFormat="1" ht="12.75">
      <c r="I157" s="37"/>
      <c r="J157" s="37"/>
      <c r="K157" s="37"/>
      <c r="L157" s="37"/>
      <c r="M157" s="37"/>
      <c r="N157" s="37"/>
    </row>
    <row r="158" spans="9:14" s="15" customFormat="1" ht="12.75">
      <c r="I158" s="37"/>
      <c r="J158" s="37"/>
      <c r="K158" s="37"/>
      <c r="L158" s="37"/>
      <c r="M158" s="37"/>
      <c r="N158" s="37"/>
    </row>
    <row r="159" spans="9:14" s="15" customFormat="1" ht="12.75">
      <c r="I159" s="37"/>
      <c r="J159" s="37"/>
      <c r="K159" s="37"/>
      <c r="L159" s="37"/>
      <c r="M159" s="37"/>
      <c r="N159" s="37"/>
    </row>
    <row r="160" spans="9:14" ht="12.75">
      <c r="I160" s="5"/>
      <c r="J160" s="5"/>
      <c r="K160" s="5"/>
      <c r="L160" s="5"/>
      <c r="M160" s="5"/>
      <c r="N160" s="5"/>
    </row>
    <row r="161" spans="9:14" ht="12.75">
      <c r="I161" s="5"/>
      <c r="J161" s="5"/>
      <c r="K161" s="5"/>
      <c r="L161" s="5"/>
      <c r="M161" s="5"/>
      <c r="N161" s="5"/>
    </row>
    <row r="162" spans="9:14" ht="12.75">
      <c r="I162" s="5"/>
      <c r="J162" s="5"/>
      <c r="K162" s="5"/>
      <c r="L162" s="5"/>
      <c r="M162" s="5"/>
      <c r="N162" s="5"/>
    </row>
    <row r="163" spans="9:14" ht="12.75">
      <c r="I163" s="5"/>
      <c r="J163" s="5"/>
      <c r="K163" s="5"/>
      <c r="L163" s="5"/>
      <c r="M163" s="5"/>
      <c r="N163" s="5"/>
    </row>
    <row r="164" spans="9:14" ht="12.75">
      <c r="I164" s="5"/>
      <c r="J164" s="5"/>
      <c r="K164" s="5"/>
      <c r="L164" s="5"/>
      <c r="M164" s="5"/>
      <c r="N164" s="5"/>
    </row>
    <row r="165" spans="9:14" ht="12.75">
      <c r="I165" s="5"/>
      <c r="J165" s="5"/>
      <c r="K165" s="5"/>
      <c r="L165" s="5"/>
      <c r="M165" s="5"/>
      <c r="N165" s="5"/>
    </row>
  </sheetData>
  <sheetProtection/>
  <mergeCells count="12">
    <mergeCell ref="B7:B8"/>
    <mergeCell ref="B3:M3"/>
    <mergeCell ref="A7:A8"/>
    <mergeCell ref="H7:J7"/>
    <mergeCell ref="E7:G7"/>
    <mergeCell ref="P7:P8"/>
    <mergeCell ref="N1:O1"/>
    <mergeCell ref="K49:L49"/>
    <mergeCell ref="B2:O2"/>
    <mergeCell ref="C7:D7"/>
    <mergeCell ref="K7:M7"/>
    <mergeCell ref="N7:O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2016-07-21T06:29:16Z</cp:lastPrinted>
  <dcterms:created xsi:type="dcterms:W3CDTF">1996-10-08T23:32:33Z</dcterms:created>
  <dcterms:modified xsi:type="dcterms:W3CDTF">2016-08-29T11:53:03Z</dcterms:modified>
  <cp:category/>
  <cp:version/>
  <cp:contentType/>
  <cp:contentStatus/>
</cp:coreProperties>
</file>