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 программы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<sst xmlns="http://schemas.openxmlformats.org/spreadsheetml/2006/main" count="73" uniqueCount="60">
  <si>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(тыс. руб.)</t>
  </si>
  <si>
    <t>Средства местного бюджета</t>
  </si>
  <si>
    <t>Внебюджетные источники</t>
  </si>
  <si>
    <t>освоено</t>
  </si>
  <si>
    <t>план на год</t>
  </si>
  <si>
    <t>профинансировано</t>
  </si>
  <si>
    <t>Подпрограмма "Развитие малого и среднего предпринимательства в Шимском муниципальном районе"</t>
  </si>
  <si>
    <t xml:space="preserve">Наименование </t>
  </si>
  <si>
    <t>Муниципальная программа «Развитие системы управления имуществом в Шимском муниципальном района на 2014-2020 годы"</t>
  </si>
  <si>
    <t>профинанси-ровано</t>
  </si>
  <si>
    <t>Примечание</t>
  </si>
  <si>
    <t xml:space="preserve">Отчет о ходе реализации муниципальных программ </t>
  </si>
  <si>
    <t>Средства областного бюджета</t>
  </si>
  <si>
    <t>Средства федерального бюджета</t>
  </si>
  <si>
    <t>профинан-сировано</t>
  </si>
  <si>
    <t>Муниципальная программа "Устойчивое развитие сельских территорий в Шимском муниципальном районе на 2014-2020 годы"</t>
  </si>
  <si>
    <t>Итого</t>
  </si>
  <si>
    <t>Муниципальная программа "Развитие агропромышленного комплекса Шимского муниципального района на 2014-2020 годы"</t>
  </si>
  <si>
    <r>
      <t xml:space="preserve">Муниципальная программа «Развитие образования, молодежной политики и спорта в Шимском муниципальном районе на 2014-2020 годы», </t>
    </r>
    <r>
      <rPr>
        <sz val="11"/>
        <rFont val="Times New Roman"/>
        <family val="1"/>
      </rPr>
      <t xml:space="preserve"> в том числе</t>
    </r>
  </si>
  <si>
    <r>
      <t xml:space="preserve">Муниципальная программа "Обеспечение экономического развития Шимского муниципального района на 2014-2020 годы", </t>
    </r>
    <r>
      <rPr>
        <sz val="11"/>
        <rFont val="Times New Roman"/>
        <family val="1"/>
      </rPr>
      <t>в том числе</t>
    </r>
  </si>
  <si>
    <r>
      <t xml:space="preserve">Муниципальная программа «Управление муниципальными финансами Шимского муниципального района на 2014-2020 годы»,  </t>
    </r>
    <r>
      <rPr>
        <sz val="11"/>
        <color indexed="8"/>
        <rFont val="Times New Roman"/>
        <family val="1"/>
      </rPr>
      <t>в том числе</t>
    </r>
  </si>
  <si>
    <r>
      <t xml:space="preserve">Муниципальная программа «Совершенствование и развитие  местного самоуправления в Шимском муниципальном районе на 2014-2020 годы», </t>
    </r>
    <r>
      <rPr>
        <sz val="11"/>
        <rFont val="Times New Roman"/>
        <family val="1"/>
      </rPr>
      <t>в том числе</t>
    </r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</si>
  <si>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2017-2019 годы»</t>
  </si>
  <si>
    <r>
      <t xml:space="preserve">Муниципальная  программа «Развитие культуры и туризма Шимского муниципального района на 2014-2020 годы», </t>
    </r>
    <r>
      <rPr>
        <sz val="11"/>
        <rFont val="Times New Roman"/>
        <family val="1"/>
      </rPr>
      <t xml:space="preserve">в том числе </t>
    </r>
  </si>
  <si>
    <t>Подпрограмма «Развитие туризма и туристской деятельности в Шимском муниципальном районе на 2014-2020 годы»</t>
  </si>
  <si>
    <t xml:space="preserve"> Подпрограмма  "Культура Шимского муниципального района на 2014-2020 годы"</t>
  </si>
  <si>
    <t>Муниципальная программа "Доступная среда на 2017-2019 годы"</t>
  </si>
  <si>
    <t>Муниципальная программа «Капитальный ремонт муниципального жилищного фонда Шимского муниципального района на 2015-2020 годы»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</si>
  <si>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</si>
  <si>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r>
      <t>Муниципальная программа «Развитие молодежной политики в Шимском муниципальном районе на 2017-2020 годы»</t>
    </r>
    <r>
      <rPr>
        <sz val="11"/>
        <color indexed="8"/>
        <rFont val="Times New Roman"/>
        <family val="1"/>
      </rPr>
      <t xml:space="preserve"> , в том числе</t>
    </r>
  </si>
  <si>
    <t>Муниципальная программа «Социальная поддержка отдельных категорий граждан в Шимском муниципальном районе на 2017-2019 годы»</t>
  </si>
  <si>
    <r>
      <t xml:space="preserve"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2014-2019 годы", </t>
    </r>
    <r>
      <rPr>
        <sz val="11"/>
        <rFont val="Times New Roman"/>
        <family val="1"/>
      </rPr>
      <t>в том числе подпрограмма</t>
    </r>
  </si>
  <si>
    <t xml:space="preserve"> Подпрограмма:«Совершенствование и развитие автомобильных дорог местного значения Шимского муниципального района на 2014-2019 годы»</t>
  </si>
  <si>
    <t xml:space="preserve">                      Шимского муниципального района за 2017 год</t>
  </si>
  <si>
    <t>Мероприятия программы  без финансирования.</t>
  </si>
  <si>
    <t>Неосвоение средств в 2017 обусловлено отсутствием потребности</t>
  </si>
  <si>
    <t>Объем финансирования уменьшен в связи с невостребован-ностью, неисполнение финансирования мероприятий связано с невып-латой за агентское вознаграждение по агентскому договору ООО "Техстар" (не перечислило плату за наем ж/помещений)</t>
  </si>
  <si>
    <t xml:space="preserve">Не финансировались и не освоены в связи с отсутст-вием необходи-мого объема софинансирования за счет средств местного бюджета </t>
  </si>
  <si>
    <t>Не освоено 23,2 в связи с уменьшением планируемых сумм</t>
  </si>
  <si>
    <t xml:space="preserve">В 2017 году финансирование программы не проводилось в связи с отсутствием участников программы </t>
  </si>
  <si>
    <t>Муниципальная программа "Обеспечение жильем молодых семей в Шимском муниципальном районе на 2014-2018 годы и на период до 2020 года"</t>
  </si>
  <si>
    <t xml:space="preserve">На 2017 год денежные средства на выполнение мероприятий программы не предусмотрены  </t>
  </si>
  <si>
    <t>Муниципальная программа "Профилактика правонарушений, терроризма и экстремизма в Шимском муниципальном районе на 2017-2020 годы"</t>
  </si>
  <si>
    <t xml:space="preserve"> Подпрограмма «Совершенствование и развитие  муниципальной службы в Шимском муниципальном районе»</t>
  </si>
  <si>
    <t xml:space="preserve">  Подпрограмма «Развитие и реформирование местного самоуправления в Шимском муниципальном районе» </t>
  </si>
  <si>
    <t xml:space="preserve">  Подпрограмма «Развитие дошкольного и общего образования Шимского муниципального района»</t>
  </si>
  <si>
    <t xml:space="preserve">  Подпрограмма «Развитие дополнительного образования Шимского муниципального района»</t>
  </si>
  <si>
    <t xml:space="preserve">  Подпрограмма «Развитие физической культуры и массового спорта в Шимском муниципальном районе»</t>
  </si>
  <si>
    <t xml:space="preserve">  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</si>
  <si>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Подпрограмма "Организация и обеспечение осуществления бюджетного процесса, управление муниципальным долгом Шимского муниципального района»</t>
  </si>
  <si>
    <t>Подпрограмма "Финансовая поддержка муниципальных образований,входящих в состав территории Шимского муниципального района"</t>
  </si>
  <si>
    <t>Подпрограмма "Повышение эффективности бюджетных расходов Шимского муниципального района"</t>
  </si>
  <si>
    <t>Подпрограмма «Вовлечение молодежи Шимского муниципального района в социальную практику»</t>
  </si>
  <si>
    <t xml:space="preserve">Подпрограмма «Патриотическое воспитание населения Шимского муниципального района» </t>
  </si>
  <si>
    <t>Подпрограмма "Профилактика терроризма и экстремизма в Шимском муниципальном районе"</t>
  </si>
  <si>
    <t>Подпрограмма "Профилактика правонарушений в Шимском муниципальном районе"</t>
  </si>
  <si>
    <t xml:space="preserve">Неосвоение 3700,0 тыс.руб. обусловлено отсутствием потребности, 259,7 тыс.руб-измен. срока ввода в эксплуатацию детсткого сада на 160 мест; 582,1 тыс.руб. в связи с уменьшением планир. суммы компенсации за коммунальные услуги педработ-никам;10,7тыс.руб в связи с умень-шением планир. суммы на содер-жание ребенка в семье опекуна и приемной семье, а также вознаграж-дение, причитаю-щееся приемному родителю.     </t>
  </si>
  <si>
    <t>подпрограмма "Развитие торговли в Шимском муниципальном районе на 2017-2019 годы"</t>
  </si>
  <si>
    <t>подпрограмма "Развитие рынка нефтепродуктов в Шимском мунипальном районе на 2017-2019 годы"</t>
  </si>
  <si>
    <t>подпрограмма " Развитие промышленности" Шимского муниципального района на 2017-2019 годы"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</si>
</sst>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7">
    <font>
      <sz val="10"/>
      <name val="Arial"/>
      <family val="0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4" fontId="4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/>
    </xf>
    <xf numFmtId="173" fontId="3" fillId="0" borderId="10" xfId="0" applyNumberFormat="1" applyFont="1" applyBorder="1" applyAlignment="1">
      <alignment/>
    </xf>
    <xf numFmtId="173" fontId="5" fillId="0" borderId="1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173" fontId="5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3" fontId="45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73" fontId="6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tabSelected="1" zoomScalePageLayoutView="0" workbookViewId="0" topLeftCell="A22">
      <selection activeCell="O25" sqref="O25"/>
    </sheetView>
  </sheetViews>
  <sheetFormatPr defaultColWidth="9.140625" defaultRowHeight="12.75"/>
  <cols>
    <col min="1" max="1" width="56.421875" style="0" customWidth="1"/>
    <col min="2" max="3" width="12.7109375" style="0" customWidth="1"/>
    <col min="4" max="4" width="10.57421875" style="0" customWidth="1"/>
    <col min="5" max="5" width="11.140625" style="0" customWidth="1"/>
    <col min="6" max="6" width="9.28125" style="0" customWidth="1"/>
    <col min="7" max="7" width="11.28125" style="0" customWidth="1"/>
    <col min="8" max="8" width="11.00390625" style="0" customWidth="1"/>
    <col min="9" max="9" width="11.140625" style="0" customWidth="1"/>
    <col min="10" max="10" width="10.7109375" style="0" customWidth="1"/>
    <col min="11" max="11" width="12.00390625" style="0" customWidth="1"/>
    <col min="12" max="12" width="10.57421875" style="0" customWidth="1"/>
    <col min="13" max="14" width="5.7109375" style="0" customWidth="1"/>
    <col min="15" max="15" width="15.7109375" style="0" customWidth="1"/>
  </cols>
  <sheetData>
    <row r="1" spans="1:14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1"/>
      <c r="N1" s="71"/>
    </row>
    <row r="2" spans="1:14" ht="20.25" customHeight="1">
      <c r="A2" s="73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.75" customHeight="1">
      <c r="A3" s="73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38"/>
      <c r="N3" s="38"/>
    </row>
    <row r="4" spans="1:14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33"/>
      <c r="B6" s="33"/>
      <c r="C6" s="33"/>
      <c r="D6" s="33"/>
      <c r="E6" s="33"/>
      <c r="F6" s="33"/>
      <c r="G6" s="4"/>
      <c r="H6" s="4"/>
      <c r="I6" s="4"/>
      <c r="J6" s="4"/>
      <c r="K6" s="4"/>
      <c r="L6" s="4"/>
      <c r="M6" s="4"/>
      <c r="N6" s="4" t="s">
        <v>0</v>
      </c>
    </row>
    <row r="7" spans="1:22" ht="30.75" customHeight="1">
      <c r="A7" s="77" t="s">
        <v>7</v>
      </c>
      <c r="B7" s="67"/>
      <c r="C7" s="68"/>
      <c r="D7" s="66" t="s">
        <v>13</v>
      </c>
      <c r="E7" s="67"/>
      <c r="F7" s="68"/>
      <c r="G7" s="63" t="s">
        <v>12</v>
      </c>
      <c r="H7" s="64"/>
      <c r="I7" s="65"/>
      <c r="J7" s="74" t="s">
        <v>1</v>
      </c>
      <c r="K7" s="74"/>
      <c r="L7" s="74"/>
      <c r="M7" s="75" t="s">
        <v>2</v>
      </c>
      <c r="N7" s="76"/>
      <c r="O7" s="69" t="s">
        <v>10</v>
      </c>
      <c r="P7" s="1"/>
      <c r="Q7" s="1"/>
      <c r="R7" s="1"/>
      <c r="S7" s="1"/>
      <c r="T7" s="1"/>
      <c r="U7" s="1"/>
      <c r="V7" s="1"/>
    </row>
    <row r="8" spans="1:22" ht="60" customHeight="1">
      <c r="A8" s="77"/>
      <c r="B8" s="16" t="s">
        <v>14</v>
      </c>
      <c r="C8" s="16" t="s">
        <v>3</v>
      </c>
      <c r="D8" s="17" t="s">
        <v>4</v>
      </c>
      <c r="E8" s="16" t="s">
        <v>14</v>
      </c>
      <c r="F8" s="16" t="s">
        <v>3</v>
      </c>
      <c r="G8" s="10" t="s">
        <v>4</v>
      </c>
      <c r="H8" s="16" t="s">
        <v>14</v>
      </c>
      <c r="I8" s="16" t="s">
        <v>3</v>
      </c>
      <c r="J8" s="17" t="s">
        <v>4</v>
      </c>
      <c r="K8" s="16" t="s">
        <v>9</v>
      </c>
      <c r="L8" s="16" t="s">
        <v>3</v>
      </c>
      <c r="M8" s="16" t="s">
        <v>5</v>
      </c>
      <c r="N8" s="9" t="s">
        <v>3</v>
      </c>
      <c r="O8" s="70"/>
      <c r="P8" s="1"/>
      <c r="Q8" s="1"/>
      <c r="R8" s="1"/>
      <c r="S8" s="1"/>
      <c r="T8" s="1"/>
      <c r="U8" s="1"/>
      <c r="V8" s="1"/>
    </row>
    <row r="9" spans="1:22" ht="64.5" customHeight="1">
      <c r="A9" s="34" t="s">
        <v>21</v>
      </c>
      <c r="B9" s="25">
        <f>E9+H9+K9</f>
        <v>32008.300000000003</v>
      </c>
      <c r="C9" s="25">
        <f>F9+I9+L9</f>
        <v>32008.300000000003</v>
      </c>
      <c r="D9" s="25">
        <f>D10+D11</f>
        <v>0</v>
      </c>
      <c r="E9" s="25">
        <f>E10+E11</f>
        <v>0</v>
      </c>
      <c r="F9" s="25">
        <f>F10+F11</f>
        <v>0</v>
      </c>
      <c r="G9" s="23">
        <v>3872.9</v>
      </c>
      <c r="H9" s="23">
        <v>3872.9</v>
      </c>
      <c r="I9" s="23">
        <v>3872.9</v>
      </c>
      <c r="J9" s="23">
        <v>28176.2</v>
      </c>
      <c r="K9" s="23">
        <v>28135.4</v>
      </c>
      <c r="L9" s="23">
        <v>28135.4</v>
      </c>
      <c r="M9" s="15">
        <v>0</v>
      </c>
      <c r="N9" s="37">
        <v>0</v>
      </c>
      <c r="O9" s="41" t="s">
        <v>35</v>
      </c>
      <c r="P9" s="1"/>
      <c r="Q9" s="1"/>
      <c r="R9" s="1"/>
      <c r="S9" s="1"/>
      <c r="T9" s="1"/>
      <c r="U9" s="1"/>
      <c r="V9" s="1"/>
    </row>
    <row r="10" spans="1:22" ht="39" customHeight="1">
      <c r="A10" s="26" t="s">
        <v>43</v>
      </c>
      <c r="B10" s="24">
        <f aca="true" t="shared" si="0" ref="B10:B41">K10+H10+E10</f>
        <v>1805.1</v>
      </c>
      <c r="C10" s="24">
        <f aca="true" t="shared" si="1" ref="C10:C19">L10+I10+F10</f>
        <v>1805.1</v>
      </c>
      <c r="D10" s="24">
        <v>0</v>
      </c>
      <c r="E10" s="24">
        <v>0</v>
      </c>
      <c r="F10" s="24">
        <v>0</v>
      </c>
      <c r="G10" s="24">
        <v>41.1</v>
      </c>
      <c r="H10" s="24">
        <v>41.1</v>
      </c>
      <c r="I10" s="24">
        <v>41.1</v>
      </c>
      <c r="J10" s="24">
        <v>1764</v>
      </c>
      <c r="K10" s="24">
        <v>1764</v>
      </c>
      <c r="L10" s="24">
        <v>1764</v>
      </c>
      <c r="M10" s="15">
        <v>0</v>
      </c>
      <c r="N10" s="8">
        <v>0</v>
      </c>
      <c r="O10" s="11"/>
      <c r="P10" s="1"/>
      <c r="Q10" s="1"/>
      <c r="R10" s="1"/>
      <c r="S10" s="1"/>
      <c r="T10" s="1"/>
      <c r="U10" s="1"/>
      <c r="V10" s="1"/>
    </row>
    <row r="11" spans="1:22" ht="30">
      <c r="A11" s="26" t="s">
        <v>44</v>
      </c>
      <c r="B11" s="24">
        <f t="shared" si="0"/>
        <v>30203.2</v>
      </c>
      <c r="C11" s="24">
        <f>L11+I11+F11</f>
        <v>30203.2</v>
      </c>
      <c r="D11" s="24">
        <v>0</v>
      </c>
      <c r="E11" s="24">
        <v>0</v>
      </c>
      <c r="F11" s="24">
        <v>0</v>
      </c>
      <c r="G11" s="24">
        <v>3831.8</v>
      </c>
      <c r="H11" s="24">
        <v>3831.8</v>
      </c>
      <c r="I11" s="24">
        <v>3831.8</v>
      </c>
      <c r="J11" s="24">
        <v>26412.2</v>
      </c>
      <c r="K11" s="24">
        <v>26371.4</v>
      </c>
      <c r="L11" s="24">
        <v>26371.4</v>
      </c>
      <c r="M11" s="15">
        <v>0</v>
      </c>
      <c r="N11" s="8">
        <v>0</v>
      </c>
      <c r="O11" s="11"/>
      <c r="P11" s="1"/>
      <c r="Q11" s="1"/>
      <c r="R11" s="1"/>
      <c r="S11" s="1"/>
      <c r="T11" s="1"/>
      <c r="U11" s="1"/>
      <c r="V11" s="1"/>
    </row>
    <row r="12" spans="1:22" ht="120.75" customHeight="1">
      <c r="A12" s="34" t="s">
        <v>31</v>
      </c>
      <c r="B12" s="25">
        <f t="shared" si="0"/>
        <v>4363</v>
      </c>
      <c r="C12" s="25">
        <f>L12+I12+F12</f>
        <v>4363</v>
      </c>
      <c r="D12" s="25">
        <f aca="true" t="shared" si="2" ref="D12:L12">D13</f>
        <v>0</v>
      </c>
      <c r="E12" s="25">
        <f t="shared" si="2"/>
        <v>0</v>
      </c>
      <c r="F12" s="25">
        <f t="shared" si="2"/>
        <v>0</v>
      </c>
      <c r="G12" s="25">
        <f t="shared" si="2"/>
        <v>2618</v>
      </c>
      <c r="H12" s="25">
        <f t="shared" si="2"/>
        <v>2618</v>
      </c>
      <c r="I12" s="25">
        <f t="shared" si="2"/>
        <v>2618</v>
      </c>
      <c r="J12" s="25">
        <f t="shared" si="2"/>
        <v>2587.7</v>
      </c>
      <c r="K12" s="25">
        <f t="shared" si="2"/>
        <v>1745</v>
      </c>
      <c r="L12" s="25">
        <f t="shared" si="2"/>
        <v>1745</v>
      </c>
      <c r="M12" s="15">
        <v>0</v>
      </c>
      <c r="N12" s="7">
        <v>0</v>
      </c>
      <c r="O12" s="41" t="s">
        <v>35</v>
      </c>
      <c r="P12" s="1"/>
      <c r="Q12" s="1"/>
      <c r="R12" s="1"/>
      <c r="S12" s="1"/>
      <c r="T12" s="1"/>
      <c r="U12" s="1"/>
      <c r="V12" s="1"/>
    </row>
    <row r="13" spans="1:22" ht="48" customHeight="1">
      <c r="A13" s="35" t="s">
        <v>32</v>
      </c>
      <c r="B13" s="24">
        <f t="shared" si="0"/>
        <v>4363</v>
      </c>
      <c r="C13" s="24">
        <f t="shared" si="1"/>
        <v>4363</v>
      </c>
      <c r="D13" s="24">
        <v>0</v>
      </c>
      <c r="E13" s="24">
        <v>0</v>
      </c>
      <c r="F13" s="24">
        <v>0</v>
      </c>
      <c r="G13" s="24">
        <v>2618</v>
      </c>
      <c r="H13" s="24">
        <v>2618</v>
      </c>
      <c r="I13" s="24">
        <v>2618</v>
      </c>
      <c r="J13" s="24">
        <v>2587.7</v>
      </c>
      <c r="K13" s="24">
        <v>1745</v>
      </c>
      <c r="L13" s="24">
        <v>1745</v>
      </c>
      <c r="M13" s="15">
        <v>0</v>
      </c>
      <c r="N13" s="8">
        <v>0</v>
      </c>
      <c r="O13" s="11"/>
      <c r="P13" s="1"/>
      <c r="Q13" s="1"/>
      <c r="R13" s="1"/>
      <c r="S13" s="1"/>
      <c r="T13" s="1"/>
      <c r="U13" s="1"/>
      <c r="V13" s="1"/>
    </row>
    <row r="14" spans="1:22" ht="60" customHeight="1">
      <c r="A14" s="34" t="s">
        <v>22</v>
      </c>
      <c r="B14" s="25">
        <f t="shared" si="0"/>
        <v>0</v>
      </c>
      <c r="C14" s="25">
        <f t="shared" si="1"/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15">
        <v>0</v>
      </c>
      <c r="N14" s="8">
        <v>0</v>
      </c>
      <c r="O14" s="40" t="s">
        <v>34</v>
      </c>
      <c r="P14" s="1"/>
      <c r="Q14" s="1"/>
      <c r="R14" s="1"/>
      <c r="S14" s="1"/>
      <c r="T14" s="1"/>
      <c r="U14" s="1"/>
      <c r="V14" s="1"/>
    </row>
    <row r="15" spans="1:22" ht="240" customHeight="1">
      <c r="A15" s="43" t="s">
        <v>8</v>
      </c>
      <c r="B15" s="44">
        <f t="shared" si="0"/>
        <v>274.8</v>
      </c>
      <c r="C15" s="44">
        <f t="shared" si="1"/>
        <v>274.8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305</v>
      </c>
      <c r="K15" s="44">
        <v>274.8</v>
      </c>
      <c r="L15" s="44">
        <v>274.8</v>
      </c>
      <c r="M15" s="45">
        <v>0</v>
      </c>
      <c r="N15" s="46">
        <v>0</v>
      </c>
      <c r="O15" s="42" t="s">
        <v>36</v>
      </c>
      <c r="P15" s="1"/>
      <c r="Q15" s="1"/>
      <c r="R15" s="1"/>
      <c r="S15" s="1"/>
      <c r="T15" s="1"/>
      <c r="U15" s="1"/>
      <c r="V15" s="1"/>
    </row>
    <row r="16" spans="1:22" ht="129.75" customHeight="1">
      <c r="A16" s="34" t="s">
        <v>23</v>
      </c>
      <c r="B16" s="25">
        <f>K16+H16+E16</f>
        <v>34711.899999999994</v>
      </c>
      <c r="C16" s="25">
        <f t="shared" si="1"/>
        <v>34711.899999999994</v>
      </c>
      <c r="D16" s="25">
        <f aca="true" t="shared" si="3" ref="D16:I16">D17</f>
        <v>1187.7</v>
      </c>
      <c r="E16" s="25">
        <f t="shared" si="3"/>
        <v>1187.7</v>
      </c>
      <c r="F16" s="25">
        <f t="shared" si="3"/>
        <v>1187.7</v>
      </c>
      <c r="G16" s="25">
        <f>G17</f>
        <v>10266.8</v>
      </c>
      <c r="H16" s="25">
        <f t="shared" si="3"/>
        <v>10211.1</v>
      </c>
      <c r="I16" s="25">
        <f t="shared" si="3"/>
        <v>10211.1</v>
      </c>
      <c r="J16" s="25">
        <f>J17+J18</f>
        <v>23313.5</v>
      </c>
      <c r="K16" s="25">
        <f>K17+K18</f>
        <v>23313.1</v>
      </c>
      <c r="L16" s="25">
        <f>L17+L18</f>
        <v>23313.1</v>
      </c>
      <c r="M16" s="15">
        <v>0</v>
      </c>
      <c r="N16" s="8">
        <v>0</v>
      </c>
      <c r="O16" s="41" t="s">
        <v>37</v>
      </c>
      <c r="P16" s="1"/>
      <c r="Q16" s="1"/>
      <c r="R16" s="1"/>
      <c r="S16" s="1"/>
      <c r="T16" s="1"/>
      <c r="U16" s="1"/>
      <c r="V16" s="1"/>
    </row>
    <row r="17" spans="1:22" ht="34.5" customHeight="1">
      <c r="A17" s="26" t="s">
        <v>25</v>
      </c>
      <c r="B17" s="24">
        <f t="shared" si="0"/>
        <v>34711.899999999994</v>
      </c>
      <c r="C17" s="24">
        <f t="shared" si="1"/>
        <v>34711.899999999994</v>
      </c>
      <c r="D17" s="24">
        <v>1187.7</v>
      </c>
      <c r="E17" s="24">
        <v>1187.7</v>
      </c>
      <c r="F17" s="24">
        <v>1187.7</v>
      </c>
      <c r="G17" s="24">
        <v>10266.8</v>
      </c>
      <c r="H17" s="24">
        <v>10211.1</v>
      </c>
      <c r="I17" s="24">
        <v>10211.1</v>
      </c>
      <c r="J17" s="39">
        <v>23313.5</v>
      </c>
      <c r="K17" s="39">
        <v>23313.1</v>
      </c>
      <c r="L17" s="39">
        <v>23313.1</v>
      </c>
      <c r="M17" s="15">
        <v>0</v>
      </c>
      <c r="N17" s="8">
        <v>0</v>
      </c>
      <c r="O17" s="11"/>
      <c r="P17" s="1"/>
      <c r="Q17" s="1"/>
      <c r="R17" s="1"/>
      <c r="S17" s="1"/>
      <c r="T17" s="1"/>
      <c r="U17" s="1"/>
      <c r="V17" s="1"/>
    </row>
    <row r="18" spans="1:22" ht="52.5" customHeight="1">
      <c r="A18" s="26" t="s">
        <v>24</v>
      </c>
      <c r="B18" s="24">
        <f t="shared" si="0"/>
        <v>0</v>
      </c>
      <c r="C18" s="24">
        <f t="shared" si="1"/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15">
        <v>0</v>
      </c>
      <c r="N18" s="8">
        <v>0</v>
      </c>
      <c r="O18" s="11"/>
      <c r="P18" s="1"/>
      <c r="Q18" s="1"/>
      <c r="R18" s="1"/>
      <c r="S18" s="1"/>
      <c r="T18" s="1"/>
      <c r="U18" s="1"/>
      <c r="V18" s="1"/>
    </row>
    <row r="19" spans="1:22" ht="99.75" customHeight="1">
      <c r="A19" s="34" t="s">
        <v>18</v>
      </c>
      <c r="B19" s="30">
        <f t="shared" si="0"/>
        <v>111899.7</v>
      </c>
      <c r="C19" s="30">
        <f t="shared" si="1"/>
        <v>111899.7</v>
      </c>
      <c r="D19" s="25">
        <f aca="true" t="shared" si="4" ref="D19:L19">D20+D21+D22+D23</f>
        <v>0</v>
      </c>
      <c r="E19" s="25">
        <f t="shared" si="4"/>
        <v>0</v>
      </c>
      <c r="F19" s="25">
        <f t="shared" si="4"/>
        <v>0</v>
      </c>
      <c r="G19" s="25">
        <f t="shared" si="4"/>
        <v>87428.8</v>
      </c>
      <c r="H19" s="25">
        <f t="shared" si="4"/>
        <v>87157.5</v>
      </c>
      <c r="I19" s="25">
        <f t="shared" si="4"/>
        <v>87157.5</v>
      </c>
      <c r="J19" s="25">
        <f t="shared" si="4"/>
        <v>28442.3</v>
      </c>
      <c r="K19" s="25">
        <f t="shared" si="4"/>
        <v>24742.2</v>
      </c>
      <c r="L19" s="25">
        <f t="shared" si="4"/>
        <v>24742.2</v>
      </c>
      <c r="M19" s="15">
        <v>0</v>
      </c>
      <c r="N19" s="7">
        <v>0</v>
      </c>
      <c r="O19" s="47"/>
      <c r="P19" s="1"/>
      <c r="Q19" s="1"/>
      <c r="R19" s="1"/>
      <c r="S19" s="1"/>
      <c r="T19" s="1"/>
      <c r="U19" s="1"/>
      <c r="V19" s="1"/>
    </row>
    <row r="20" spans="1:22" ht="360" customHeight="1">
      <c r="A20" s="26" t="s">
        <v>45</v>
      </c>
      <c r="B20" s="24">
        <f t="shared" si="0"/>
        <v>100142.6</v>
      </c>
      <c r="C20" s="24">
        <f aca="true" t="shared" si="5" ref="C20:C29">L20+I20+F20</f>
        <v>100142.6</v>
      </c>
      <c r="D20" s="24">
        <v>0</v>
      </c>
      <c r="E20" s="24">
        <v>0</v>
      </c>
      <c r="F20" s="24">
        <v>0</v>
      </c>
      <c r="G20" s="24">
        <v>79059.8</v>
      </c>
      <c r="H20" s="24">
        <v>78800.1</v>
      </c>
      <c r="I20" s="24">
        <v>78800.1</v>
      </c>
      <c r="J20" s="24">
        <v>25042.6</v>
      </c>
      <c r="K20" s="24">
        <v>21342.5</v>
      </c>
      <c r="L20" s="24">
        <v>21342.5</v>
      </c>
      <c r="M20" s="15">
        <v>0</v>
      </c>
      <c r="N20" s="8">
        <v>0</v>
      </c>
      <c r="O20" s="41" t="s">
        <v>56</v>
      </c>
      <c r="P20" s="1"/>
      <c r="Q20" s="1"/>
      <c r="R20" s="1"/>
      <c r="S20" s="1"/>
      <c r="T20" s="1"/>
      <c r="U20" s="1"/>
      <c r="V20" s="1"/>
    </row>
    <row r="21" spans="1:22" ht="60" customHeight="1">
      <c r="A21" s="48" t="s">
        <v>46</v>
      </c>
      <c r="B21" s="49">
        <f t="shared" si="0"/>
        <v>3750.5</v>
      </c>
      <c r="C21" s="49">
        <f t="shared" si="5"/>
        <v>3750.5</v>
      </c>
      <c r="D21" s="49">
        <v>0</v>
      </c>
      <c r="E21" s="49">
        <v>0</v>
      </c>
      <c r="F21" s="49">
        <v>0</v>
      </c>
      <c r="G21" s="49">
        <v>713.5</v>
      </c>
      <c r="H21" s="49">
        <v>713.5</v>
      </c>
      <c r="I21" s="49">
        <v>713.5</v>
      </c>
      <c r="J21" s="49">
        <v>3037</v>
      </c>
      <c r="K21" s="49">
        <v>3037</v>
      </c>
      <c r="L21" s="49">
        <v>3037</v>
      </c>
      <c r="M21" s="45">
        <v>0</v>
      </c>
      <c r="N21" s="8">
        <v>0</v>
      </c>
      <c r="O21" s="41"/>
      <c r="P21" s="1"/>
      <c r="Q21" s="1"/>
      <c r="R21" s="1"/>
      <c r="S21" s="1"/>
      <c r="T21" s="1"/>
      <c r="U21" s="1"/>
      <c r="V21" s="1"/>
    </row>
    <row r="22" spans="1:22" ht="34.5" customHeight="1">
      <c r="A22" s="26" t="s">
        <v>47</v>
      </c>
      <c r="B22" s="24">
        <f t="shared" si="0"/>
        <v>362.7</v>
      </c>
      <c r="C22" s="24">
        <f t="shared" si="5"/>
        <v>362.7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362.7</v>
      </c>
      <c r="K22" s="24">
        <v>362.7</v>
      </c>
      <c r="L22" s="24">
        <v>362.7</v>
      </c>
      <c r="M22" s="15">
        <v>0</v>
      </c>
      <c r="N22" s="8">
        <v>0</v>
      </c>
      <c r="O22" s="11"/>
      <c r="P22" s="1"/>
      <c r="Q22" s="1"/>
      <c r="R22" s="1"/>
      <c r="S22" s="1"/>
      <c r="T22" s="1"/>
      <c r="U22" s="1"/>
      <c r="V22" s="1"/>
    </row>
    <row r="23" spans="1:22" ht="69.75" customHeight="1">
      <c r="A23" s="26" t="s">
        <v>48</v>
      </c>
      <c r="B23" s="24">
        <f>K23+H23+E23</f>
        <v>7643.9</v>
      </c>
      <c r="C23" s="24">
        <f t="shared" si="5"/>
        <v>7643.9</v>
      </c>
      <c r="D23" s="24"/>
      <c r="E23" s="24"/>
      <c r="F23" s="24"/>
      <c r="G23" s="24">
        <v>7655.5</v>
      </c>
      <c r="H23" s="24">
        <v>7643.9</v>
      </c>
      <c r="I23" s="24">
        <v>7643.9</v>
      </c>
      <c r="J23" s="24">
        <v>0</v>
      </c>
      <c r="K23" s="24">
        <v>0</v>
      </c>
      <c r="L23" s="24">
        <v>0</v>
      </c>
      <c r="M23" s="15">
        <v>0</v>
      </c>
      <c r="N23" s="8">
        <v>0</v>
      </c>
      <c r="O23" s="42" t="s">
        <v>38</v>
      </c>
      <c r="P23" s="1"/>
      <c r="Q23" s="1"/>
      <c r="R23" s="1"/>
      <c r="S23" s="1"/>
      <c r="T23" s="1"/>
      <c r="U23" s="1"/>
      <c r="V23" s="1"/>
    </row>
    <row r="24" spans="1:22" ht="48.75" customHeight="1">
      <c r="A24" s="34" t="s">
        <v>19</v>
      </c>
      <c r="B24" s="25">
        <f t="shared" si="0"/>
        <v>0</v>
      </c>
      <c r="C24" s="25">
        <f t="shared" si="5"/>
        <v>0</v>
      </c>
      <c r="D24" s="25">
        <f aca="true" t="shared" si="6" ref="D24:I24">D28</f>
        <v>0</v>
      </c>
      <c r="E24" s="25">
        <f t="shared" si="6"/>
        <v>0</v>
      </c>
      <c r="F24" s="25">
        <f t="shared" si="6"/>
        <v>0</v>
      </c>
      <c r="G24" s="25">
        <f t="shared" si="6"/>
        <v>0</v>
      </c>
      <c r="H24" s="25">
        <f t="shared" si="6"/>
        <v>0</v>
      </c>
      <c r="I24" s="25">
        <f t="shared" si="6"/>
        <v>0</v>
      </c>
      <c r="J24" s="25">
        <f>J28</f>
        <v>0</v>
      </c>
      <c r="K24" s="25">
        <f>K28</f>
        <v>0</v>
      </c>
      <c r="L24" s="25">
        <f>L28</f>
        <v>0</v>
      </c>
      <c r="M24" s="15">
        <v>0</v>
      </c>
      <c r="N24" s="8">
        <v>0</v>
      </c>
      <c r="O24" s="40" t="s">
        <v>34</v>
      </c>
      <c r="P24" s="1"/>
      <c r="Q24" s="1"/>
      <c r="R24" s="1"/>
      <c r="S24" s="1"/>
      <c r="T24" s="1"/>
      <c r="U24" s="1"/>
      <c r="V24" s="1"/>
    </row>
    <row r="25" spans="1:22" ht="48.75" customHeight="1">
      <c r="A25" s="59" t="s">
        <v>57</v>
      </c>
      <c r="B25" s="78">
        <v>0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4">
        <v>0</v>
      </c>
      <c r="O25" s="40" t="s">
        <v>34</v>
      </c>
      <c r="P25" s="1"/>
      <c r="Q25" s="1"/>
      <c r="R25" s="1"/>
      <c r="S25" s="1"/>
      <c r="T25" s="1"/>
      <c r="U25" s="1"/>
      <c r="V25" s="1"/>
    </row>
    <row r="26" spans="1:22" ht="48.75" customHeight="1">
      <c r="A26" s="59" t="s">
        <v>58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4">
        <v>0</v>
      </c>
      <c r="O26" s="58"/>
      <c r="P26" s="1"/>
      <c r="Q26" s="1"/>
      <c r="R26" s="1"/>
      <c r="S26" s="1"/>
      <c r="T26" s="1"/>
      <c r="U26" s="1"/>
      <c r="V26" s="1"/>
    </row>
    <row r="27" spans="1:22" ht="48.75" customHeight="1">
      <c r="A27" s="59" t="s">
        <v>59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4">
        <v>0</v>
      </c>
      <c r="O27" s="58"/>
      <c r="P27" s="1"/>
      <c r="Q27" s="1"/>
      <c r="R27" s="1"/>
      <c r="S27" s="1"/>
      <c r="T27" s="1"/>
      <c r="U27" s="1"/>
      <c r="V27" s="1"/>
    </row>
    <row r="28" spans="1:22" ht="36.75" customHeight="1">
      <c r="A28" s="36" t="s">
        <v>6</v>
      </c>
      <c r="B28" s="24">
        <f t="shared" si="0"/>
        <v>0</v>
      </c>
      <c r="C28" s="24">
        <f t="shared" si="5"/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15">
        <v>0</v>
      </c>
      <c r="N28" s="8">
        <v>0</v>
      </c>
      <c r="O28" s="11"/>
      <c r="P28" s="1"/>
      <c r="Q28" s="1"/>
      <c r="R28" s="1"/>
      <c r="S28" s="1"/>
      <c r="T28" s="1"/>
      <c r="U28" s="1"/>
      <c r="V28" s="1"/>
    </row>
    <row r="29" spans="1:15" ht="57.75" customHeight="1">
      <c r="A29" s="32" t="s">
        <v>20</v>
      </c>
      <c r="B29" s="30">
        <f t="shared" si="0"/>
        <v>16425.3</v>
      </c>
      <c r="C29" s="30">
        <f t="shared" si="5"/>
        <v>16425.3</v>
      </c>
      <c r="D29" s="25">
        <f aca="true" t="shared" si="7" ref="D29:L29">D30+D32+D31</f>
        <v>223</v>
      </c>
      <c r="E29" s="25">
        <f t="shared" si="7"/>
        <v>223</v>
      </c>
      <c r="F29" s="25">
        <f t="shared" si="7"/>
        <v>223</v>
      </c>
      <c r="G29" s="25">
        <f t="shared" si="7"/>
        <v>11627.1</v>
      </c>
      <c r="H29" s="25">
        <f t="shared" si="7"/>
        <v>11627.1</v>
      </c>
      <c r="I29" s="25">
        <f t="shared" si="7"/>
        <v>11627.1</v>
      </c>
      <c r="J29" s="25">
        <f t="shared" si="7"/>
        <v>4577</v>
      </c>
      <c r="K29" s="25">
        <f t="shared" si="7"/>
        <v>4575.2</v>
      </c>
      <c r="L29" s="25">
        <f t="shared" si="7"/>
        <v>4575.2</v>
      </c>
      <c r="M29" s="15">
        <v>0</v>
      </c>
      <c r="N29" s="7">
        <v>0</v>
      </c>
      <c r="O29" s="11"/>
    </row>
    <row r="30" spans="1:15" ht="51" customHeight="1">
      <c r="A30" s="31" t="s">
        <v>49</v>
      </c>
      <c r="B30" s="24">
        <f t="shared" si="0"/>
        <v>4475.2</v>
      </c>
      <c r="C30" s="24">
        <f aca="true" t="shared" si="8" ref="C30:C41">L30+I30+F30</f>
        <v>4475.2</v>
      </c>
      <c r="D30" s="24">
        <v>0</v>
      </c>
      <c r="E30" s="24">
        <v>0</v>
      </c>
      <c r="F30" s="24">
        <v>0</v>
      </c>
      <c r="G30" s="24">
        <v>10</v>
      </c>
      <c r="H30" s="24">
        <v>10</v>
      </c>
      <c r="I30" s="24">
        <v>10</v>
      </c>
      <c r="J30" s="24">
        <v>4467</v>
      </c>
      <c r="K30" s="24">
        <v>4465.2</v>
      </c>
      <c r="L30" s="24">
        <v>4465.2</v>
      </c>
      <c r="M30" s="15">
        <v>0</v>
      </c>
      <c r="N30" s="8">
        <v>0</v>
      </c>
      <c r="O30" s="11"/>
    </row>
    <row r="31" spans="1:15" ht="53.25" customHeight="1">
      <c r="A31" s="31" t="s">
        <v>50</v>
      </c>
      <c r="B31" s="24">
        <f t="shared" si="0"/>
        <v>11733.1</v>
      </c>
      <c r="C31" s="24">
        <f t="shared" si="8"/>
        <v>11733.1</v>
      </c>
      <c r="D31" s="24">
        <v>223</v>
      </c>
      <c r="E31" s="24">
        <v>223</v>
      </c>
      <c r="F31" s="24">
        <v>223</v>
      </c>
      <c r="G31" s="24">
        <v>11510.1</v>
      </c>
      <c r="H31" s="24">
        <v>11510.1</v>
      </c>
      <c r="I31" s="24">
        <v>11510.1</v>
      </c>
      <c r="J31" s="24">
        <v>0</v>
      </c>
      <c r="K31" s="24">
        <v>0</v>
      </c>
      <c r="L31" s="24">
        <v>0</v>
      </c>
      <c r="M31" s="15">
        <v>0</v>
      </c>
      <c r="N31" s="8">
        <v>0</v>
      </c>
      <c r="O31" s="11"/>
    </row>
    <row r="32" spans="1:15" ht="39" customHeight="1">
      <c r="A32" s="26" t="s">
        <v>51</v>
      </c>
      <c r="B32" s="24">
        <f t="shared" si="0"/>
        <v>217</v>
      </c>
      <c r="C32" s="24">
        <f t="shared" si="8"/>
        <v>217</v>
      </c>
      <c r="D32" s="24">
        <v>0</v>
      </c>
      <c r="E32" s="24">
        <v>0</v>
      </c>
      <c r="F32" s="24">
        <v>0</v>
      </c>
      <c r="G32" s="24">
        <v>107</v>
      </c>
      <c r="H32" s="24">
        <v>107</v>
      </c>
      <c r="I32" s="24">
        <v>107</v>
      </c>
      <c r="J32" s="24">
        <v>110</v>
      </c>
      <c r="K32" s="24">
        <v>110</v>
      </c>
      <c r="L32" s="24">
        <v>110</v>
      </c>
      <c r="M32" s="15">
        <v>0</v>
      </c>
      <c r="N32" s="8">
        <v>0</v>
      </c>
      <c r="O32" s="11"/>
    </row>
    <row r="33" spans="1:15" ht="41.25" customHeight="1">
      <c r="A33" s="29" t="s">
        <v>26</v>
      </c>
      <c r="B33" s="25">
        <f t="shared" si="0"/>
        <v>15</v>
      </c>
      <c r="C33" s="25">
        <f t="shared" si="8"/>
        <v>15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15</v>
      </c>
      <c r="K33" s="25">
        <v>15</v>
      </c>
      <c r="L33" s="25">
        <v>15</v>
      </c>
      <c r="M33" s="15">
        <v>0</v>
      </c>
      <c r="N33" s="7">
        <v>0</v>
      </c>
      <c r="O33" s="11"/>
    </row>
    <row r="34" spans="1:15" ht="51" customHeight="1">
      <c r="A34" s="32" t="s">
        <v>17</v>
      </c>
      <c r="B34" s="30">
        <f t="shared" si="0"/>
        <v>115.6</v>
      </c>
      <c r="C34" s="30">
        <f t="shared" si="8"/>
        <v>115.6</v>
      </c>
      <c r="D34" s="25">
        <f aca="true" t="shared" si="9" ref="D34:I34">D35+D36</f>
        <v>0</v>
      </c>
      <c r="E34" s="25">
        <f t="shared" si="9"/>
        <v>0</v>
      </c>
      <c r="F34" s="25">
        <f t="shared" si="9"/>
        <v>0</v>
      </c>
      <c r="G34" s="25">
        <f t="shared" si="9"/>
        <v>0</v>
      </c>
      <c r="H34" s="25">
        <f t="shared" si="9"/>
        <v>0</v>
      </c>
      <c r="I34" s="25">
        <f t="shared" si="9"/>
        <v>0</v>
      </c>
      <c r="J34" s="25">
        <v>115.6</v>
      </c>
      <c r="K34" s="25">
        <v>115.6</v>
      </c>
      <c r="L34" s="25">
        <v>115.6</v>
      </c>
      <c r="M34" s="15">
        <v>0</v>
      </c>
      <c r="N34" s="7">
        <v>0</v>
      </c>
      <c r="O34" s="11"/>
    </row>
    <row r="35" spans="1:15" ht="60" customHeight="1">
      <c r="A35" s="32" t="s">
        <v>28</v>
      </c>
      <c r="B35" s="25">
        <f t="shared" si="0"/>
        <v>20</v>
      </c>
      <c r="C35" s="25">
        <f t="shared" si="8"/>
        <v>20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20</v>
      </c>
      <c r="K35" s="25">
        <v>20</v>
      </c>
      <c r="L35" s="25">
        <v>20</v>
      </c>
      <c r="M35" s="15">
        <v>0</v>
      </c>
      <c r="N35" s="7">
        <v>0</v>
      </c>
      <c r="O35" s="11"/>
    </row>
    <row r="36" spans="1:15" ht="44.25" customHeight="1">
      <c r="A36" s="32" t="s">
        <v>29</v>
      </c>
      <c r="B36" s="30">
        <f t="shared" si="0"/>
        <v>50</v>
      </c>
      <c r="C36" s="30">
        <f t="shared" si="8"/>
        <v>50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5">
        <f>J37+J38</f>
        <v>50</v>
      </c>
      <c r="K36" s="25">
        <f>K37+K38</f>
        <v>50</v>
      </c>
      <c r="L36" s="25">
        <f>L37+L38</f>
        <v>50</v>
      </c>
      <c r="M36" s="15">
        <v>0</v>
      </c>
      <c r="N36" s="7">
        <v>0</v>
      </c>
      <c r="O36" s="11"/>
    </row>
    <row r="37" spans="1:15" ht="44.25" customHeight="1">
      <c r="A37" s="31" t="s">
        <v>52</v>
      </c>
      <c r="B37" s="24">
        <f>K37+H37+E37</f>
        <v>20</v>
      </c>
      <c r="C37" s="24">
        <f t="shared" si="8"/>
        <v>20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20</v>
      </c>
      <c r="K37" s="24">
        <v>20</v>
      </c>
      <c r="L37" s="24">
        <v>20</v>
      </c>
      <c r="M37" s="15">
        <v>0</v>
      </c>
      <c r="N37" s="7">
        <v>0</v>
      </c>
      <c r="O37" s="11"/>
    </row>
    <row r="38" spans="1:15" ht="39.75" customHeight="1">
      <c r="A38" s="31" t="s">
        <v>53</v>
      </c>
      <c r="B38" s="24">
        <f>K38+H38+E38</f>
        <v>30</v>
      </c>
      <c r="C38" s="24">
        <f t="shared" si="8"/>
        <v>30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30</v>
      </c>
      <c r="K38" s="24">
        <v>30</v>
      </c>
      <c r="L38" s="24">
        <v>30</v>
      </c>
      <c r="M38" s="15">
        <v>0</v>
      </c>
      <c r="N38" s="7">
        <v>0</v>
      </c>
      <c r="O38" s="11"/>
    </row>
    <row r="39" spans="1:15" ht="94.5" customHeight="1">
      <c r="A39" s="32" t="s">
        <v>15</v>
      </c>
      <c r="B39" s="25">
        <f t="shared" si="0"/>
        <v>0</v>
      </c>
      <c r="C39" s="25">
        <f t="shared" si="8"/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6</v>
      </c>
      <c r="K39" s="25">
        <v>0</v>
      </c>
      <c r="L39" s="25">
        <v>0</v>
      </c>
      <c r="M39" s="15">
        <v>0</v>
      </c>
      <c r="N39" s="7">
        <v>0</v>
      </c>
      <c r="O39" s="47" t="s">
        <v>39</v>
      </c>
    </row>
    <row r="40" spans="1:15" ht="49.5" customHeight="1">
      <c r="A40" s="29" t="s">
        <v>27</v>
      </c>
      <c r="B40" s="25">
        <f t="shared" si="0"/>
        <v>699.5</v>
      </c>
      <c r="C40" s="25">
        <f t="shared" si="8"/>
        <v>699.5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699.5</v>
      </c>
      <c r="K40" s="25">
        <v>699.5</v>
      </c>
      <c r="L40" s="25">
        <v>699.5</v>
      </c>
      <c r="M40" s="15">
        <v>0</v>
      </c>
      <c r="N40" s="7">
        <v>0</v>
      </c>
      <c r="O40" s="11"/>
    </row>
    <row r="41" spans="1:15" ht="79.5" customHeight="1">
      <c r="A41" s="29" t="s">
        <v>30</v>
      </c>
      <c r="B41" s="25">
        <f t="shared" si="0"/>
        <v>37230.2</v>
      </c>
      <c r="C41" s="25">
        <f t="shared" si="8"/>
        <v>37230.2</v>
      </c>
      <c r="D41" s="25">
        <v>6697.2</v>
      </c>
      <c r="E41" s="25">
        <v>6042.1</v>
      </c>
      <c r="F41" s="25">
        <v>6042.1</v>
      </c>
      <c r="G41" s="25">
        <v>32275.8</v>
      </c>
      <c r="H41" s="25">
        <v>31188.1</v>
      </c>
      <c r="I41" s="25">
        <v>31188.1</v>
      </c>
      <c r="J41" s="25">
        <v>0</v>
      </c>
      <c r="K41" s="25">
        <v>0</v>
      </c>
      <c r="L41" s="25">
        <v>0</v>
      </c>
      <c r="M41" s="15">
        <v>0</v>
      </c>
      <c r="N41" s="7">
        <v>0</v>
      </c>
      <c r="O41" s="41" t="s">
        <v>35</v>
      </c>
    </row>
    <row r="42" spans="1:15" ht="120" customHeight="1">
      <c r="A42" s="50" t="s">
        <v>40</v>
      </c>
      <c r="B42" s="51">
        <v>0</v>
      </c>
      <c r="C42" s="51">
        <v>0</v>
      </c>
      <c r="D42" s="51">
        <v>0</v>
      </c>
      <c r="E42" s="51">
        <v>0</v>
      </c>
      <c r="F42" s="51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3">
        <v>0</v>
      </c>
      <c r="M42" s="54">
        <v>0</v>
      </c>
      <c r="N42" s="55">
        <v>0</v>
      </c>
      <c r="O42" s="60" t="s">
        <v>41</v>
      </c>
    </row>
    <row r="43" spans="1:15" ht="69.75" customHeight="1">
      <c r="A43" s="58" t="s">
        <v>42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57">
        <v>0</v>
      </c>
      <c r="N43" s="62">
        <v>0</v>
      </c>
      <c r="O43" s="40" t="s">
        <v>34</v>
      </c>
    </row>
    <row r="44" spans="1:15" ht="53.25" customHeight="1">
      <c r="A44" s="59" t="s">
        <v>54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57">
        <v>0</v>
      </c>
      <c r="N44" s="62">
        <v>0</v>
      </c>
      <c r="O44" s="61"/>
    </row>
    <row r="45" spans="1:15" ht="53.25" customHeight="1">
      <c r="A45" s="59" t="s">
        <v>55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57">
        <v>0</v>
      </c>
      <c r="N45" s="62">
        <v>0</v>
      </c>
      <c r="O45" s="61"/>
    </row>
    <row r="46" spans="1:15" ht="28.5" customHeight="1">
      <c r="A46" s="12" t="s">
        <v>16</v>
      </c>
      <c r="B46" s="25">
        <f aca="true" t="shared" si="10" ref="B46:L46">B9+B12+B14+B15+B16+B19+B29+B33+B24+B40+B34+B41+B39+B36+B35</f>
        <v>237813.3</v>
      </c>
      <c r="C46" s="25">
        <f t="shared" si="10"/>
        <v>237813.3</v>
      </c>
      <c r="D46" s="25">
        <f t="shared" si="10"/>
        <v>8107.9</v>
      </c>
      <c r="E46" s="25">
        <f t="shared" si="10"/>
        <v>7452.8</v>
      </c>
      <c r="F46" s="25">
        <f t="shared" si="10"/>
        <v>7452.8</v>
      </c>
      <c r="G46" s="25">
        <f t="shared" si="10"/>
        <v>148089.4</v>
      </c>
      <c r="H46" s="25">
        <f t="shared" si="10"/>
        <v>146674.7</v>
      </c>
      <c r="I46" s="25">
        <f t="shared" si="10"/>
        <v>146674.7</v>
      </c>
      <c r="J46" s="25">
        <f t="shared" si="10"/>
        <v>88307.8</v>
      </c>
      <c r="K46" s="25">
        <f t="shared" si="10"/>
        <v>83685.8</v>
      </c>
      <c r="L46" s="25">
        <f t="shared" si="10"/>
        <v>83685.8</v>
      </c>
      <c r="M46" s="15">
        <v>0</v>
      </c>
      <c r="N46" s="8">
        <v>0</v>
      </c>
      <c r="O46" s="61"/>
    </row>
    <row r="47" spans="1:14" ht="15">
      <c r="A47" s="5"/>
      <c r="B47" s="27"/>
      <c r="C47" s="27"/>
      <c r="D47" s="27"/>
      <c r="E47" s="27"/>
      <c r="F47" s="27"/>
      <c r="G47" s="27"/>
      <c r="H47" s="28"/>
      <c r="I47" s="28"/>
      <c r="J47" s="28"/>
      <c r="K47" s="28"/>
      <c r="L47" s="28"/>
      <c r="M47" s="18"/>
      <c r="N47" s="5"/>
    </row>
    <row r="48" spans="1:14" ht="15.75">
      <c r="A48" s="21"/>
      <c r="B48" s="3"/>
      <c r="C48" s="3"/>
      <c r="D48" s="3"/>
      <c r="E48" s="3"/>
      <c r="F48" s="3"/>
      <c r="G48" s="3"/>
      <c r="H48" s="19"/>
      <c r="I48" s="19"/>
      <c r="J48" s="72"/>
      <c r="K48" s="72"/>
      <c r="L48" s="18"/>
      <c r="M48" s="18"/>
      <c r="N48" s="5"/>
    </row>
    <row r="49" spans="1:14" ht="11.25" customHeight="1">
      <c r="A49" s="5"/>
      <c r="B49" s="22"/>
      <c r="C49" s="22"/>
      <c r="D49" s="22"/>
      <c r="E49" s="5"/>
      <c r="F49" s="5"/>
      <c r="G49" s="5"/>
      <c r="H49" s="18"/>
      <c r="I49" s="18"/>
      <c r="J49" s="18"/>
      <c r="K49" s="18"/>
      <c r="L49" s="18"/>
      <c r="M49" s="18"/>
      <c r="N49" s="5"/>
    </row>
    <row r="50" spans="1:14" ht="12.75">
      <c r="A50" s="5"/>
      <c r="B50" s="22"/>
      <c r="C50" s="22"/>
      <c r="D50" s="22"/>
      <c r="E50" s="5"/>
      <c r="F50" s="5"/>
      <c r="G50" s="14"/>
      <c r="H50" s="18"/>
      <c r="I50" s="18"/>
      <c r="J50" s="18"/>
      <c r="K50" s="18"/>
      <c r="L50" s="18"/>
      <c r="M50" s="18"/>
      <c r="N50" s="5"/>
    </row>
    <row r="51" spans="1:14" ht="12.75">
      <c r="A51" s="6"/>
      <c r="B51" s="22"/>
      <c r="C51" s="22"/>
      <c r="D51" s="22"/>
      <c r="E51" s="5"/>
      <c r="F51" s="5"/>
      <c r="G51" s="14"/>
      <c r="H51" s="18"/>
      <c r="I51" s="18"/>
      <c r="J51" s="18"/>
      <c r="K51" s="18"/>
      <c r="L51" s="18"/>
      <c r="M51" s="18"/>
      <c r="N51" s="5"/>
    </row>
    <row r="52" spans="1:14" ht="12.75">
      <c r="A52" s="6"/>
      <c r="B52" s="22"/>
      <c r="C52" s="22"/>
      <c r="D52" s="22"/>
      <c r="E52" s="5"/>
      <c r="F52" s="5"/>
      <c r="G52" s="14"/>
      <c r="H52" s="18"/>
      <c r="I52" s="18"/>
      <c r="J52" s="18"/>
      <c r="K52" s="18"/>
      <c r="L52" s="18"/>
      <c r="M52" s="18"/>
      <c r="N52" s="5"/>
    </row>
    <row r="53" spans="1:14" ht="12.75">
      <c r="A53" s="5"/>
      <c r="B53" s="5"/>
      <c r="C53" s="5"/>
      <c r="D53" s="5"/>
      <c r="E53" s="5"/>
      <c r="F53" s="5"/>
      <c r="G53" s="5"/>
      <c r="H53" s="18"/>
      <c r="I53" s="18"/>
      <c r="J53" s="18"/>
      <c r="K53" s="18"/>
      <c r="L53" s="18"/>
      <c r="M53" s="18"/>
      <c r="N53" s="5"/>
    </row>
    <row r="54" spans="1:14" ht="12.75">
      <c r="A54" s="5"/>
      <c r="B54" s="5"/>
      <c r="C54" s="5"/>
      <c r="D54" s="5"/>
      <c r="E54" s="5"/>
      <c r="F54" s="5"/>
      <c r="G54" s="5"/>
      <c r="H54" s="18"/>
      <c r="I54" s="18"/>
      <c r="J54" s="18"/>
      <c r="K54" s="18"/>
      <c r="L54" s="18"/>
      <c r="M54" s="18"/>
      <c r="N54" s="5"/>
    </row>
    <row r="55" spans="1:14" ht="12.75">
      <c r="A55" s="5"/>
      <c r="B55" s="5"/>
      <c r="C55" s="5"/>
      <c r="D55" s="5"/>
      <c r="E55" s="5"/>
      <c r="F55" s="5"/>
      <c r="G55" s="5"/>
      <c r="H55" s="18"/>
      <c r="I55" s="18"/>
      <c r="J55" s="18"/>
      <c r="K55" s="18"/>
      <c r="L55" s="18"/>
      <c r="M55" s="18"/>
      <c r="N55" s="5"/>
    </row>
    <row r="56" spans="1:14" ht="12.75">
      <c r="A56" s="5"/>
      <c r="B56" s="5"/>
      <c r="C56" s="5"/>
      <c r="D56" s="5"/>
      <c r="E56" s="5"/>
      <c r="F56" s="5"/>
      <c r="G56" s="5"/>
      <c r="H56" s="18"/>
      <c r="I56" s="18"/>
      <c r="J56" s="18"/>
      <c r="K56" s="18"/>
      <c r="L56" s="18"/>
      <c r="M56" s="18"/>
      <c r="N56" s="5"/>
    </row>
    <row r="57" spans="1:14" ht="12.75">
      <c r="A57" s="5"/>
      <c r="B57" s="5"/>
      <c r="C57" s="5"/>
      <c r="D57" s="5"/>
      <c r="E57" s="5"/>
      <c r="F57" s="5"/>
      <c r="G57" s="5"/>
      <c r="H57" s="18"/>
      <c r="I57" s="18"/>
      <c r="J57" s="18"/>
      <c r="K57" s="18"/>
      <c r="L57" s="18"/>
      <c r="M57" s="18"/>
      <c r="N57" s="5"/>
    </row>
    <row r="58" spans="1:14" ht="12.75">
      <c r="A58" s="5"/>
      <c r="B58" s="5"/>
      <c r="C58" s="5"/>
      <c r="D58" s="5"/>
      <c r="E58" s="5"/>
      <c r="F58" s="5"/>
      <c r="G58" s="5"/>
      <c r="H58" s="18"/>
      <c r="I58" s="18"/>
      <c r="J58" s="18"/>
      <c r="K58" s="18"/>
      <c r="L58" s="18"/>
      <c r="M58" s="18"/>
      <c r="N58" s="5"/>
    </row>
    <row r="59" spans="1:14" ht="12.75">
      <c r="A59" s="5"/>
      <c r="B59" s="5"/>
      <c r="C59" s="5"/>
      <c r="D59" s="5"/>
      <c r="E59" s="5"/>
      <c r="F59" s="5"/>
      <c r="G59" s="5"/>
      <c r="H59" s="18"/>
      <c r="I59" s="18"/>
      <c r="J59" s="18"/>
      <c r="K59" s="18"/>
      <c r="L59" s="18"/>
      <c r="M59" s="18"/>
      <c r="N59" s="5"/>
    </row>
    <row r="60" spans="1:14" ht="12.75">
      <c r="A60" s="5"/>
      <c r="B60" s="5"/>
      <c r="C60" s="5"/>
      <c r="D60" s="5"/>
      <c r="E60" s="5"/>
      <c r="F60" s="5"/>
      <c r="G60" s="5"/>
      <c r="H60" s="18"/>
      <c r="I60" s="18"/>
      <c r="J60" s="18"/>
      <c r="K60" s="18"/>
      <c r="L60" s="18"/>
      <c r="M60" s="18"/>
      <c r="N60" s="5"/>
    </row>
    <row r="61" spans="8:13" ht="12.75">
      <c r="H61" s="20"/>
      <c r="I61" s="20"/>
      <c r="J61" s="20"/>
      <c r="K61" s="20"/>
      <c r="L61" s="20"/>
      <c r="M61" s="20"/>
    </row>
    <row r="62" spans="8:13" ht="12.75">
      <c r="H62" s="20"/>
      <c r="I62" s="20"/>
      <c r="J62" s="20"/>
      <c r="K62" s="20"/>
      <c r="L62" s="20"/>
      <c r="M62" s="20"/>
    </row>
    <row r="63" spans="8:13" ht="12.75">
      <c r="H63" s="20"/>
      <c r="I63" s="20"/>
      <c r="J63" s="20"/>
      <c r="K63" s="20"/>
      <c r="L63" s="20"/>
      <c r="M63" s="20"/>
    </row>
    <row r="64" spans="8:13" ht="12.75">
      <c r="H64" s="20"/>
      <c r="I64" s="20"/>
      <c r="J64" s="20"/>
      <c r="K64" s="20"/>
      <c r="L64" s="20"/>
      <c r="M64" s="20"/>
    </row>
    <row r="65" spans="8:13" ht="12.75">
      <c r="H65" s="20"/>
      <c r="I65" s="20"/>
      <c r="J65" s="20"/>
      <c r="K65" s="20"/>
      <c r="L65" s="20"/>
      <c r="M65" s="20"/>
    </row>
    <row r="66" spans="8:13" ht="12.75">
      <c r="H66" s="20"/>
      <c r="I66" s="20"/>
      <c r="J66" s="20"/>
      <c r="K66" s="20"/>
      <c r="L66" s="20"/>
      <c r="M66" s="20"/>
    </row>
    <row r="67" spans="8:13" ht="12.75">
      <c r="H67" s="20"/>
      <c r="I67" s="20"/>
      <c r="J67" s="20"/>
      <c r="K67" s="20"/>
      <c r="L67" s="20"/>
      <c r="M67" s="20"/>
    </row>
    <row r="68" spans="8:13" ht="12.75">
      <c r="H68" s="20"/>
      <c r="I68" s="20"/>
      <c r="J68" s="20"/>
      <c r="K68" s="20"/>
      <c r="L68" s="20"/>
      <c r="M68" s="20"/>
    </row>
    <row r="69" spans="8:13" ht="12.75">
      <c r="H69" s="20"/>
      <c r="I69" s="20"/>
      <c r="J69" s="20"/>
      <c r="K69" s="20"/>
      <c r="L69" s="20"/>
      <c r="M69" s="20"/>
    </row>
    <row r="70" spans="8:13" ht="12.75">
      <c r="H70" s="20"/>
      <c r="I70" s="20"/>
      <c r="J70" s="20"/>
      <c r="K70" s="20"/>
      <c r="L70" s="20"/>
      <c r="M70" s="20"/>
    </row>
    <row r="71" spans="8:13" ht="12.75">
      <c r="H71" s="20"/>
      <c r="I71" s="20"/>
      <c r="J71" s="20"/>
      <c r="K71" s="20"/>
      <c r="L71" s="20"/>
      <c r="M71" s="20"/>
    </row>
    <row r="72" spans="8:13" ht="12.75">
      <c r="H72" s="20"/>
      <c r="I72" s="20"/>
      <c r="J72" s="20"/>
      <c r="K72" s="20"/>
      <c r="L72" s="20"/>
      <c r="M72" s="20"/>
    </row>
    <row r="73" spans="8:13" ht="12.75">
      <c r="H73" s="20"/>
      <c r="I73" s="20"/>
      <c r="J73" s="20"/>
      <c r="K73" s="20"/>
      <c r="L73" s="20"/>
      <c r="M73" s="20"/>
    </row>
    <row r="74" spans="8:13" ht="12.75">
      <c r="H74" s="20"/>
      <c r="I74" s="20"/>
      <c r="J74" s="20"/>
      <c r="K74" s="20"/>
      <c r="L74" s="20"/>
      <c r="M74" s="20"/>
    </row>
    <row r="75" spans="8:13" ht="12.75">
      <c r="H75" s="20"/>
      <c r="I75" s="20"/>
      <c r="J75" s="20"/>
      <c r="K75" s="20"/>
      <c r="L75" s="20"/>
      <c r="M75" s="20"/>
    </row>
    <row r="76" spans="8:13" ht="12.75">
      <c r="H76" s="20"/>
      <c r="I76" s="20"/>
      <c r="J76" s="20"/>
      <c r="K76" s="20"/>
      <c r="L76" s="20"/>
      <c r="M76" s="20"/>
    </row>
    <row r="77" spans="8:13" ht="12.75">
      <c r="H77" s="20"/>
      <c r="I77" s="20"/>
      <c r="J77" s="20"/>
      <c r="K77" s="20"/>
      <c r="L77" s="20"/>
      <c r="M77" s="20"/>
    </row>
    <row r="78" spans="8:13" ht="12.75">
      <c r="H78" s="20"/>
      <c r="I78" s="20"/>
      <c r="J78" s="20"/>
      <c r="K78" s="20"/>
      <c r="L78" s="20"/>
      <c r="M78" s="20"/>
    </row>
    <row r="79" spans="8:13" ht="12.75">
      <c r="H79" s="20"/>
      <c r="I79" s="20"/>
      <c r="J79" s="20"/>
      <c r="K79" s="20"/>
      <c r="L79" s="20"/>
      <c r="M79" s="20"/>
    </row>
    <row r="80" spans="8:13" ht="12.75">
      <c r="H80" s="20"/>
      <c r="I80" s="20"/>
      <c r="J80" s="20"/>
      <c r="K80" s="20"/>
      <c r="L80" s="20"/>
      <c r="M80" s="20"/>
    </row>
    <row r="81" spans="8:13" ht="12.75">
      <c r="H81" s="20"/>
      <c r="I81" s="20"/>
      <c r="J81" s="20"/>
      <c r="K81" s="20"/>
      <c r="L81" s="20"/>
      <c r="M81" s="20"/>
    </row>
    <row r="82" spans="8:13" ht="12.75">
      <c r="H82" s="20"/>
      <c r="I82" s="20"/>
      <c r="J82" s="20"/>
      <c r="K82" s="20"/>
      <c r="L82" s="20"/>
      <c r="M82" s="20"/>
    </row>
    <row r="83" spans="8:13" ht="12.75">
      <c r="H83" s="20"/>
      <c r="I83" s="20"/>
      <c r="J83" s="20"/>
      <c r="K83" s="20"/>
      <c r="L83" s="20"/>
      <c r="M83" s="20"/>
    </row>
    <row r="84" spans="8:13" ht="12.75">
      <c r="H84" s="20"/>
      <c r="I84" s="20"/>
      <c r="J84" s="20"/>
      <c r="K84" s="20"/>
      <c r="L84" s="20"/>
      <c r="M84" s="20"/>
    </row>
    <row r="85" spans="8:13" ht="12.75">
      <c r="H85" s="20"/>
      <c r="I85" s="20"/>
      <c r="J85" s="20"/>
      <c r="K85" s="20"/>
      <c r="L85" s="20"/>
      <c r="M85" s="20"/>
    </row>
    <row r="86" spans="8:13" ht="12.75">
      <c r="H86" s="20"/>
      <c r="I86" s="20"/>
      <c r="J86" s="20"/>
      <c r="K86" s="20"/>
      <c r="L86" s="20"/>
      <c r="M86" s="20"/>
    </row>
    <row r="87" spans="8:13" ht="12.75">
      <c r="H87" s="20"/>
      <c r="I87" s="20"/>
      <c r="J87" s="20"/>
      <c r="K87" s="20"/>
      <c r="L87" s="20"/>
      <c r="M87" s="20"/>
    </row>
    <row r="88" spans="8:13" ht="12.75">
      <c r="H88" s="20"/>
      <c r="I88" s="20"/>
      <c r="J88" s="20"/>
      <c r="K88" s="20"/>
      <c r="L88" s="20"/>
      <c r="M88" s="20"/>
    </row>
    <row r="89" spans="8:13" ht="12.75">
      <c r="H89" s="20"/>
      <c r="I89" s="20"/>
      <c r="J89" s="20"/>
      <c r="K89" s="20"/>
      <c r="L89" s="20"/>
      <c r="M89" s="20"/>
    </row>
    <row r="90" spans="8:13" ht="12.75">
      <c r="H90" s="20"/>
      <c r="I90" s="20"/>
      <c r="J90" s="20"/>
      <c r="K90" s="20"/>
      <c r="L90" s="20"/>
      <c r="M90" s="20"/>
    </row>
    <row r="91" spans="8:13" ht="12.75">
      <c r="H91" s="20"/>
      <c r="I91" s="20"/>
      <c r="J91" s="20"/>
      <c r="K91" s="20"/>
      <c r="L91" s="20"/>
      <c r="M91" s="20"/>
    </row>
    <row r="92" spans="8:13" ht="12.75">
      <c r="H92" s="20"/>
      <c r="I92" s="20"/>
      <c r="J92" s="20"/>
      <c r="K92" s="20"/>
      <c r="L92" s="20"/>
      <c r="M92" s="20"/>
    </row>
    <row r="93" spans="8:13" ht="12.75">
      <c r="H93" s="20"/>
      <c r="I93" s="20"/>
      <c r="J93" s="20"/>
      <c r="K93" s="20"/>
      <c r="L93" s="20"/>
      <c r="M93" s="20"/>
    </row>
    <row r="94" spans="8:13" ht="12.75">
      <c r="H94" s="20"/>
      <c r="I94" s="20"/>
      <c r="J94" s="20"/>
      <c r="K94" s="20"/>
      <c r="L94" s="20"/>
      <c r="M94" s="20"/>
    </row>
    <row r="95" spans="8:13" ht="12.75">
      <c r="H95" s="20"/>
      <c r="I95" s="20"/>
      <c r="J95" s="20"/>
      <c r="K95" s="20"/>
      <c r="L95" s="20"/>
      <c r="M95" s="20"/>
    </row>
    <row r="96" spans="8:13" ht="12.75">
      <c r="H96" s="20"/>
      <c r="I96" s="20"/>
      <c r="J96" s="20"/>
      <c r="K96" s="20"/>
      <c r="L96" s="20"/>
      <c r="M96" s="20"/>
    </row>
    <row r="97" spans="8:13" ht="12.75">
      <c r="H97" s="20"/>
      <c r="I97" s="20"/>
      <c r="J97" s="20"/>
      <c r="K97" s="20"/>
      <c r="L97" s="20"/>
      <c r="M97" s="20"/>
    </row>
    <row r="98" spans="8:13" ht="12.75">
      <c r="H98" s="20"/>
      <c r="I98" s="20"/>
      <c r="J98" s="20"/>
      <c r="K98" s="20"/>
      <c r="L98" s="20"/>
      <c r="M98" s="20"/>
    </row>
    <row r="99" spans="8:13" ht="12.75">
      <c r="H99" s="20"/>
      <c r="I99" s="20"/>
      <c r="J99" s="20"/>
      <c r="K99" s="20"/>
      <c r="L99" s="20"/>
      <c r="M99" s="20"/>
    </row>
    <row r="100" spans="8:13" ht="12.75">
      <c r="H100" s="20"/>
      <c r="I100" s="20"/>
      <c r="J100" s="20"/>
      <c r="K100" s="20"/>
      <c r="L100" s="20"/>
      <c r="M100" s="20"/>
    </row>
    <row r="101" spans="8:13" ht="12.75">
      <c r="H101" s="20"/>
      <c r="I101" s="20"/>
      <c r="J101" s="20"/>
      <c r="K101" s="20"/>
      <c r="L101" s="20"/>
      <c r="M101" s="20"/>
    </row>
    <row r="102" spans="8:13" ht="12.75">
      <c r="H102" s="20"/>
      <c r="I102" s="20"/>
      <c r="J102" s="20"/>
      <c r="K102" s="20"/>
      <c r="L102" s="20"/>
      <c r="M102" s="20"/>
    </row>
    <row r="103" spans="8:13" ht="12.75">
      <c r="H103" s="20"/>
      <c r="I103" s="20"/>
      <c r="J103" s="20"/>
      <c r="K103" s="20"/>
      <c r="L103" s="20"/>
      <c r="M103" s="20"/>
    </row>
    <row r="104" spans="8:13" ht="12.75">
      <c r="H104" s="20"/>
      <c r="I104" s="20"/>
      <c r="J104" s="20"/>
      <c r="K104" s="20"/>
      <c r="L104" s="20"/>
      <c r="M104" s="20"/>
    </row>
    <row r="105" spans="8:13" ht="12.75">
      <c r="H105" s="20"/>
      <c r="I105" s="20"/>
      <c r="J105" s="20"/>
      <c r="K105" s="20"/>
      <c r="L105" s="20"/>
      <c r="M105" s="20"/>
    </row>
    <row r="106" spans="8:13" ht="12.75">
      <c r="H106" s="20"/>
      <c r="I106" s="20"/>
      <c r="J106" s="20"/>
      <c r="K106" s="20"/>
      <c r="L106" s="20"/>
      <c r="M106" s="20"/>
    </row>
    <row r="107" spans="8:13" ht="12.75">
      <c r="H107" s="20"/>
      <c r="I107" s="20"/>
      <c r="J107" s="20"/>
      <c r="K107" s="20"/>
      <c r="L107" s="20"/>
      <c r="M107" s="20"/>
    </row>
    <row r="108" spans="8:13" ht="12.75">
      <c r="H108" s="20"/>
      <c r="I108" s="20"/>
      <c r="J108" s="20"/>
      <c r="K108" s="20"/>
      <c r="L108" s="20"/>
      <c r="M108" s="20"/>
    </row>
    <row r="109" spans="8:13" ht="12.75">
      <c r="H109" s="20"/>
      <c r="I109" s="20"/>
      <c r="J109" s="20"/>
      <c r="K109" s="20"/>
      <c r="L109" s="20"/>
      <c r="M109" s="20"/>
    </row>
    <row r="110" spans="8:13" ht="12.75">
      <c r="H110" s="20"/>
      <c r="I110" s="20"/>
      <c r="J110" s="20"/>
      <c r="K110" s="20"/>
      <c r="L110" s="20"/>
      <c r="M110" s="20"/>
    </row>
    <row r="111" spans="8:13" ht="12.75">
      <c r="H111" s="20"/>
      <c r="I111" s="20"/>
      <c r="J111" s="20"/>
      <c r="K111" s="20"/>
      <c r="L111" s="20"/>
      <c r="M111" s="20"/>
    </row>
    <row r="112" spans="8:13" ht="12.75">
      <c r="H112" s="20"/>
      <c r="I112" s="20"/>
      <c r="J112" s="20"/>
      <c r="K112" s="20"/>
      <c r="L112" s="20"/>
      <c r="M112" s="20"/>
    </row>
    <row r="113" spans="8:13" ht="12.75">
      <c r="H113" s="20"/>
      <c r="I113" s="20"/>
      <c r="J113" s="20"/>
      <c r="K113" s="20"/>
      <c r="L113" s="20"/>
      <c r="M113" s="20"/>
    </row>
    <row r="114" spans="8:13" ht="12.75">
      <c r="H114" s="20"/>
      <c r="I114" s="20"/>
      <c r="J114" s="20"/>
      <c r="K114" s="20"/>
      <c r="L114" s="20"/>
      <c r="M114" s="20"/>
    </row>
    <row r="115" spans="8:13" ht="12.75">
      <c r="H115" s="20"/>
      <c r="I115" s="20"/>
      <c r="J115" s="20"/>
      <c r="K115" s="20"/>
      <c r="L115" s="20"/>
      <c r="M115" s="20"/>
    </row>
    <row r="116" spans="8:13" ht="12.75">
      <c r="H116" s="20"/>
      <c r="I116" s="20"/>
      <c r="J116" s="20"/>
      <c r="K116" s="20"/>
      <c r="L116" s="20"/>
      <c r="M116" s="20"/>
    </row>
    <row r="117" spans="8:13" ht="12.75">
      <c r="H117" s="20"/>
      <c r="I117" s="20"/>
      <c r="J117" s="20"/>
      <c r="K117" s="20"/>
      <c r="L117" s="20"/>
      <c r="M117" s="20"/>
    </row>
    <row r="118" spans="8:13" ht="12.75">
      <c r="H118" s="20"/>
      <c r="I118" s="20"/>
      <c r="J118" s="20"/>
      <c r="K118" s="20"/>
      <c r="L118" s="20"/>
      <c r="M118" s="20"/>
    </row>
    <row r="119" spans="8:13" ht="12.75">
      <c r="H119" s="20"/>
      <c r="I119" s="20"/>
      <c r="J119" s="20"/>
      <c r="K119" s="20"/>
      <c r="L119" s="20"/>
      <c r="M119" s="20"/>
    </row>
    <row r="120" spans="8:13" ht="12.75">
      <c r="H120" s="20"/>
      <c r="I120" s="20"/>
      <c r="J120" s="20"/>
      <c r="K120" s="20"/>
      <c r="L120" s="20"/>
      <c r="M120" s="20"/>
    </row>
    <row r="121" spans="8:13" ht="12.75">
      <c r="H121" s="20"/>
      <c r="I121" s="20"/>
      <c r="J121" s="20"/>
      <c r="K121" s="20"/>
      <c r="L121" s="20"/>
      <c r="M121" s="20"/>
    </row>
    <row r="122" spans="8:13" ht="12.75">
      <c r="H122" s="20"/>
      <c r="I122" s="20"/>
      <c r="J122" s="20"/>
      <c r="K122" s="20"/>
      <c r="L122" s="20"/>
      <c r="M122" s="20"/>
    </row>
    <row r="123" spans="8:13" ht="12.75">
      <c r="H123" s="20"/>
      <c r="I123" s="20"/>
      <c r="J123" s="20"/>
      <c r="K123" s="20"/>
      <c r="L123" s="20"/>
      <c r="M123" s="20"/>
    </row>
    <row r="124" spans="8:13" ht="12.75">
      <c r="H124" s="20"/>
      <c r="I124" s="20"/>
      <c r="J124" s="20"/>
      <c r="K124" s="20"/>
      <c r="L124" s="20"/>
      <c r="M124" s="20"/>
    </row>
    <row r="125" spans="8:13" ht="12.75">
      <c r="H125" s="20"/>
      <c r="I125" s="20"/>
      <c r="J125" s="20"/>
      <c r="K125" s="20"/>
      <c r="L125" s="20"/>
      <c r="M125" s="20"/>
    </row>
    <row r="126" spans="8:13" ht="12.75">
      <c r="H126" s="20"/>
      <c r="I126" s="20"/>
      <c r="J126" s="20"/>
      <c r="K126" s="20"/>
      <c r="L126" s="20"/>
      <c r="M126" s="20"/>
    </row>
    <row r="127" spans="8:13" ht="12.75">
      <c r="H127" s="20"/>
      <c r="I127" s="20"/>
      <c r="J127" s="20"/>
      <c r="K127" s="20"/>
      <c r="L127" s="20"/>
      <c r="M127" s="20"/>
    </row>
    <row r="128" spans="8:13" ht="12.75">
      <c r="H128" s="20"/>
      <c r="I128" s="20"/>
      <c r="J128" s="20"/>
      <c r="K128" s="20"/>
      <c r="L128" s="20"/>
      <c r="M128" s="20"/>
    </row>
    <row r="129" spans="8:13" ht="12.75">
      <c r="H129" s="20"/>
      <c r="I129" s="20"/>
      <c r="J129" s="20"/>
      <c r="K129" s="20"/>
      <c r="L129" s="20"/>
      <c r="M129" s="20"/>
    </row>
    <row r="130" spans="8:13" ht="12.75">
      <c r="H130" s="20"/>
      <c r="I130" s="20"/>
      <c r="J130" s="20"/>
      <c r="K130" s="20"/>
      <c r="L130" s="20"/>
      <c r="M130" s="20"/>
    </row>
    <row r="131" spans="8:13" ht="12.75">
      <c r="H131" s="20"/>
      <c r="I131" s="20"/>
      <c r="J131" s="20"/>
      <c r="K131" s="20"/>
      <c r="L131" s="20"/>
      <c r="M131" s="20"/>
    </row>
    <row r="132" spans="8:13" ht="12.75">
      <c r="H132" s="20"/>
      <c r="I132" s="20"/>
      <c r="J132" s="20"/>
      <c r="K132" s="20"/>
      <c r="L132" s="20"/>
      <c r="M132" s="20"/>
    </row>
    <row r="133" spans="8:13" ht="12.75">
      <c r="H133" s="20"/>
      <c r="I133" s="20"/>
      <c r="J133" s="20"/>
      <c r="K133" s="20"/>
      <c r="L133" s="20"/>
      <c r="M133" s="20"/>
    </row>
    <row r="134" spans="8:13" ht="12.75">
      <c r="H134" s="20"/>
      <c r="I134" s="20"/>
      <c r="J134" s="20"/>
      <c r="K134" s="20"/>
      <c r="L134" s="20"/>
      <c r="M134" s="20"/>
    </row>
    <row r="135" spans="8:13" ht="12.75">
      <c r="H135" s="20"/>
      <c r="I135" s="20"/>
      <c r="J135" s="20"/>
      <c r="K135" s="20"/>
      <c r="L135" s="20"/>
      <c r="M135" s="20"/>
    </row>
    <row r="136" spans="8:13" ht="12.75">
      <c r="H136" s="20"/>
      <c r="I136" s="20"/>
      <c r="J136" s="20"/>
      <c r="K136" s="20"/>
      <c r="L136" s="20"/>
      <c r="M136" s="20"/>
    </row>
    <row r="137" spans="8:13" ht="12.75">
      <c r="H137" s="20"/>
      <c r="I137" s="20"/>
      <c r="J137" s="20"/>
      <c r="K137" s="20"/>
      <c r="L137" s="20"/>
      <c r="M137" s="20"/>
    </row>
    <row r="138" spans="8:13" ht="12.75">
      <c r="H138" s="20"/>
      <c r="I138" s="20"/>
      <c r="J138" s="20"/>
      <c r="K138" s="20"/>
      <c r="L138" s="20"/>
      <c r="M138" s="20"/>
    </row>
    <row r="139" spans="8:13" ht="12.75">
      <c r="H139" s="20"/>
      <c r="I139" s="20"/>
      <c r="J139" s="20"/>
      <c r="K139" s="20"/>
      <c r="L139" s="20"/>
      <c r="M139" s="20"/>
    </row>
    <row r="140" spans="8:13" ht="12.75">
      <c r="H140" s="20"/>
      <c r="I140" s="20"/>
      <c r="J140" s="20"/>
      <c r="K140" s="20"/>
      <c r="L140" s="20"/>
      <c r="M140" s="20"/>
    </row>
    <row r="141" spans="8:13" ht="12.75">
      <c r="H141" s="20"/>
      <c r="I141" s="20"/>
      <c r="J141" s="20"/>
      <c r="K141" s="20"/>
      <c r="L141" s="20"/>
      <c r="M141" s="20"/>
    </row>
    <row r="142" spans="8:13" ht="12.75">
      <c r="H142" s="20"/>
      <c r="I142" s="20"/>
      <c r="J142" s="20"/>
      <c r="K142" s="20"/>
      <c r="L142" s="20"/>
      <c r="M142" s="20"/>
    </row>
    <row r="143" spans="8:13" ht="12.75">
      <c r="H143" s="20"/>
      <c r="I143" s="20"/>
      <c r="J143" s="20"/>
      <c r="K143" s="20"/>
      <c r="L143" s="20"/>
      <c r="M143" s="20"/>
    </row>
    <row r="144" spans="8:13" ht="12.75">
      <c r="H144" s="20"/>
      <c r="I144" s="20"/>
      <c r="J144" s="20"/>
      <c r="K144" s="20"/>
      <c r="L144" s="20"/>
      <c r="M144" s="20"/>
    </row>
    <row r="145" spans="8:13" ht="12.75">
      <c r="H145" s="20"/>
      <c r="I145" s="20"/>
      <c r="J145" s="20"/>
      <c r="K145" s="20"/>
      <c r="L145" s="20"/>
      <c r="M145" s="20"/>
    </row>
    <row r="146" spans="8:13" ht="12.75">
      <c r="H146" s="20"/>
      <c r="I146" s="20"/>
      <c r="J146" s="20"/>
      <c r="K146" s="20"/>
      <c r="L146" s="20"/>
      <c r="M146" s="20"/>
    </row>
    <row r="147" spans="8:13" ht="12.75">
      <c r="H147" s="20"/>
      <c r="I147" s="20"/>
      <c r="J147" s="20"/>
      <c r="K147" s="20"/>
      <c r="L147" s="20"/>
      <c r="M147" s="20"/>
    </row>
    <row r="148" spans="8:13" ht="12.75">
      <c r="H148" s="20"/>
      <c r="I148" s="20"/>
      <c r="J148" s="20"/>
      <c r="K148" s="20"/>
      <c r="L148" s="20"/>
      <c r="M148" s="20"/>
    </row>
    <row r="149" spans="8:13" ht="12.75">
      <c r="H149" s="20"/>
      <c r="I149" s="20"/>
      <c r="J149" s="20"/>
      <c r="K149" s="20"/>
      <c r="L149" s="20"/>
      <c r="M149" s="20"/>
    </row>
    <row r="150" spans="8:13" ht="12.75">
      <c r="H150" s="20"/>
      <c r="I150" s="20"/>
      <c r="J150" s="20"/>
      <c r="K150" s="20"/>
      <c r="L150" s="20"/>
      <c r="M150" s="20"/>
    </row>
    <row r="151" spans="8:13" ht="12.75">
      <c r="H151" s="20"/>
      <c r="I151" s="20"/>
      <c r="J151" s="20"/>
      <c r="K151" s="20"/>
      <c r="L151" s="20"/>
      <c r="M151" s="20"/>
    </row>
    <row r="152" spans="8:13" ht="12.75">
      <c r="H152" s="20"/>
      <c r="I152" s="20"/>
      <c r="J152" s="20"/>
      <c r="K152" s="20"/>
      <c r="L152" s="20"/>
      <c r="M152" s="20"/>
    </row>
    <row r="153" spans="8:13" ht="12.75">
      <c r="H153" s="20"/>
      <c r="I153" s="20"/>
      <c r="J153" s="20"/>
      <c r="K153" s="20"/>
      <c r="L153" s="20"/>
      <c r="M153" s="20"/>
    </row>
    <row r="154" spans="8:13" ht="12.75">
      <c r="H154" s="20"/>
      <c r="I154" s="20"/>
      <c r="J154" s="20"/>
      <c r="K154" s="20"/>
      <c r="L154" s="20"/>
      <c r="M154" s="20"/>
    </row>
    <row r="155" spans="8:13" ht="12.75">
      <c r="H155" s="20"/>
      <c r="I155" s="20"/>
      <c r="J155" s="20"/>
      <c r="K155" s="20"/>
      <c r="L155" s="20"/>
      <c r="M155" s="20"/>
    </row>
    <row r="156" spans="8:13" ht="12.75">
      <c r="H156" s="20"/>
      <c r="I156" s="20"/>
      <c r="J156" s="20"/>
      <c r="K156" s="20"/>
      <c r="L156" s="20"/>
      <c r="M156" s="20"/>
    </row>
    <row r="157" spans="8:13" ht="12.75">
      <c r="H157" s="20"/>
      <c r="I157" s="20"/>
      <c r="J157" s="20"/>
      <c r="K157" s="20"/>
      <c r="L157" s="20"/>
      <c r="M157" s="20"/>
    </row>
    <row r="158" spans="8:13" ht="12.75">
      <c r="H158" s="20"/>
      <c r="I158" s="20"/>
      <c r="J158" s="20"/>
      <c r="K158" s="20"/>
      <c r="L158" s="20"/>
      <c r="M158" s="20"/>
    </row>
    <row r="159" spans="8:13" ht="12.75">
      <c r="H159" s="20"/>
      <c r="I159" s="20"/>
      <c r="J159" s="20"/>
      <c r="K159" s="20"/>
      <c r="L159" s="20"/>
      <c r="M159" s="20"/>
    </row>
    <row r="160" spans="8:13" ht="12.75">
      <c r="H160" s="20"/>
      <c r="I160" s="20"/>
      <c r="J160" s="20"/>
      <c r="K160" s="20"/>
      <c r="L160" s="20"/>
      <c r="M160" s="20"/>
    </row>
    <row r="161" spans="8:13" ht="12.75">
      <c r="H161" s="20"/>
      <c r="I161" s="20"/>
      <c r="J161" s="20"/>
      <c r="K161" s="20"/>
      <c r="L161" s="20"/>
      <c r="M161" s="20"/>
    </row>
    <row r="162" spans="8:13" ht="12.75">
      <c r="H162" s="20"/>
      <c r="I162" s="20"/>
      <c r="J162" s="20"/>
      <c r="K162" s="20"/>
      <c r="L162" s="20"/>
      <c r="M162" s="20"/>
    </row>
    <row r="163" spans="8:13" ht="12.75">
      <c r="H163" s="20"/>
      <c r="I163" s="20"/>
      <c r="J163" s="20"/>
      <c r="K163" s="20"/>
      <c r="L163" s="20"/>
      <c r="M163" s="20"/>
    </row>
    <row r="164" spans="8:13" ht="12.75">
      <c r="H164" s="20"/>
      <c r="I164" s="20"/>
      <c r="J164" s="20"/>
      <c r="K164" s="20"/>
      <c r="L164" s="20"/>
      <c r="M164" s="20"/>
    </row>
  </sheetData>
  <sheetProtection/>
  <mergeCells count="11">
    <mergeCell ref="A3:L3"/>
    <mergeCell ref="G7:I7"/>
    <mergeCell ref="D7:F7"/>
    <mergeCell ref="B7:C7"/>
    <mergeCell ref="O7:O8"/>
    <mergeCell ref="M1:N1"/>
    <mergeCell ref="J48:K48"/>
    <mergeCell ref="A2:N2"/>
    <mergeCell ref="J7:L7"/>
    <mergeCell ref="M7:N7"/>
    <mergeCell ref="A7:A8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Здравомыслова_СП</cp:lastModifiedBy>
  <cp:lastPrinted>2018-04-10T05:28:42Z</cp:lastPrinted>
  <dcterms:created xsi:type="dcterms:W3CDTF">1996-10-08T23:32:33Z</dcterms:created>
  <dcterms:modified xsi:type="dcterms:W3CDTF">2018-04-10T05:37:59Z</dcterms:modified>
  <cp:category/>
  <cp:version/>
  <cp:contentType/>
  <cp:contentStatus/>
</cp:coreProperties>
</file>