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1355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<sst xmlns="http://schemas.openxmlformats.org/spreadsheetml/2006/main" count="153" uniqueCount="137">
  <si>
    <t>ВСЕГО ДОХОДОВ:</t>
  </si>
  <si>
    <t>Государственная пошлина, сборы</t>
  </si>
  <si>
    <t>Приложение 1</t>
  </si>
  <si>
    <t xml:space="preserve">" Об исполнении бюджета  </t>
  </si>
  <si>
    <t xml:space="preserve"> 2 00 00000 00 0000 000</t>
  </si>
  <si>
    <t xml:space="preserve"> 2 02 01000 00 0000 151</t>
  </si>
  <si>
    <t>1 01 02000 01 0000 110</t>
  </si>
  <si>
    <t xml:space="preserve"> 1 08 00000 00 0000 000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</si>
  <si>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</si>
  <si>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</si>
  <si>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 xml:space="preserve"> 1 08 04020 01 0000 110</t>
  </si>
  <si>
    <t>Администрация Шимского муниципального района</t>
  </si>
  <si>
    <t xml:space="preserve">Государственная пошлина за совершение нотариальных действий должностными лицами органов местного </t>
  </si>
  <si>
    <t>самоуправления,уполномоченными в соответствии с</t>
  </si>
  <si>
    <t>Безвозмездные поступления</t>
  </si>
  <si>
    <t>7700,00</t>
  </si>
  <si>
    <t>Шимского городского   поселения</t>
  </si>
  <si>
    <t>1 01 02010 01 0000 110</t>
  </si>
  <si>
    <t>1 11 00000 00 0000 000</t>
  </si>
  <si>
    <t>Наименование  доходов</t>
  </si>
  <si>
    <t>к решению  Совета депутатов</t>
  </si>
  <si>
    <t>Дотации   бюджетам  субъектов Российской Федерации и муниципальных  образований</t>
  </si>
  <si>
    <t xml:space="preserve">Доходы бюджета  Шимского  городского   поселения  по кодам классификации доходов бюджетов </t>
  </si>
  <si>
    <t>Дотации на выравнивание бюджетной обеспеченности</t>
  </si>
  <si>
    <t>2 02 01001 00 0000 151</t>
  </si>
  <si>
    <t>Доходы от продажи материальных и нематериальных  автивов</t>
  </si>
  <si>
    <t xml:space="preserve">Код админи   стратора     </t>
  </si>
  <si>
    <t>Налог на доходы физических лиц</t>
  </si>
  <si>
    <t xml:space="preserve"> 1 11 05013 13 0000 120</t>
  </si>
  <si>
    <t>Дотации  бюджетам  городских поселений  на выравнивание  бюджетной обеспеченности</t>
  </si>
  <si>
    <t>1 16 00000 00 0000 000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</si>
  <si>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</t>
  </si>
  <si>
    <t xml:space="preserve">                        Правительство Новгородской области</t>
  </si>
  <si>
    <t>20000,00</t>
  </si>
  <si>
    <t>1 16 33050 13 6000 140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</si>
  <si>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</si>
  <si>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 xml:space="preserve"> 1 11 05000 00 0000 120</t>
  </si>
  <si>
    <t>и  которые  расположены  в  границах  городских поселений</t>
  </si>
  <si>
    <t>2 02 01001 13  0000  151</t>
  </si>
  <si>
    <t>Доходы, полученные в виде арендной платы 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</si>
  <si>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</si>
  <si>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</si>
  <si>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Прочие субсидии бюджетам городских поселений</t>
  </si>
  <si>
    <t>2 07 00000 00 0000 000</t>
  </si>
  <si>
    <t>ПРОЧИЕ БЕЗВОЗМЕЗДНЫЕ ПОСТУПЛЕНИЯ</t>
  </si>
  <si>
    <t xml:space="preserve"> 1 14 06313 13 0000 430</t>
  </si>
  <si>
    <t>1 17 00000 00 0000 000</t>
  </si>
  <si>
    <t>2 02 25555 13 0000 150</t>
  </si>
  <si>
    <t>2 02 29999 13 0000 150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</si>
  <si>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предприятий,в том числе казённых)</t>
  </si>
  <si>
    <t>1 14 06025 13 0000 430</t>
  </si>
  <si>
    <t xml:space="preserve">Доходы от продажи земельных участков, находящихся в собственности городских поселений 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</si>
  <si>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</si>
  <si>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</si>
  <si>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Прочие межбюджетные трансферты, передаваемые бюджетам городских поселений</t>
  </si>
  <si>
    <t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</si>
  <si>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Штрафы,санкции, возмещение ущерба</t>
  </si>
  <si>
    <t>Прочие налоговые доходы</t>
  </si>
  <si>
    <t>Кассовое исполнение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</si>
  <si>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</si>
  <si>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</si>
  <si>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3 02 25555 13 0000 150</t>
  </si>
  <si>
    <t>4 02 25555 13 0000 150</t>
  </si>
  <si>
    <t>Доходы, получаемые в виде арендной платы за земельные 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га заключение  договоров аренды указанных земельных участков</t>
  </si>
  <si>
    <t>Доходы от использования имущества, находящегося в  государственной  и муниципальной  собственности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</si>
  <si>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</si>
  <si>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</si>
  <si>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</si>
  <si>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</si>
  <si>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</si>
  <si>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</si>
  <si>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</si>
  <si>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</si>
  <si>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</si>
  <si>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</si>
  <si>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</si>
  <si>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1 14 0601 31 30000 400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</si>
  <si>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</si>
  <si>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1 14 06025 13 0000 430</t>
  </si>
  <si>
    <t>2 07 70503 13 0000 150</t>
  </si>
  <si>
    <t>НАЛОГИ НА СОВОКУПНЫЙ ДОХОД</t>
  </si>
  <si>
    <t>НАЛОГИ НА ИМУЩЕСТВО</t>
  </si>
  <si>
    <t>ДОХОДЫ ОТ ПРОДАЖИ МАТЕРИАЛЬНЫХ И НЕМАТЕРИАЛЬНЫХ АКТИВОВ</t>
  </si>
  <si>
    <t>НАЛОГ НА ДОХОДЫ ФИЗИЧЕСКИХ ЛИЦ</t>
  </si>
  <si>
    <t>1 01 02030 01 0000 110</t>
  </si>
  <si>
    <t>1 01 02020 01 0000 110</t>
  </si>
  <si>
    <t>1 01 02000 0 10000 100</t>
  </si>
  <si>
    <t>1 05 03010 01 0000 110</t>
  </si>
  <si>
    <t>1 06 00000 0 00000 000</t>
  </si>
  <si>
    <t>1 06 01030 13 0000 110</t>
  </si>
  <si>
    <t>1 06 06033 13 0000 110</t>
  </si>
  <si>
    <t>1 06 06043 13 0000 110</t>
  </si>
  <si>
    <t xml:space="preserve"> 1 11 05025 13 0000 120</t>
  </si>
  <si>
    <t>1 11 05075 13 0000 120</t>
  </si>
  <si>
    <t>1 14 06013 13  0000 430</t>
  </si>
  <si>
    <t xml:space="preserve">Доходы от продажи земельных участков,государственная собственность на которые не разгроничена и которые расположены в границах городских поселений </t>
  </si>
  <si>
    <t>1 14 06025 13  0000 430</t>
  </si>
  <si>
    <t>Доходы от продажи земельных участков,находящихся в собственности городских(за исключением земельных участков муниципальных бюджетных и автономных учреждений)</t>
  </si>
  <si>
    <t>1 14 06313 13  0000 430</t>
  </si>
  <si>
    <t xml:space="preserve"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t>
  </si>
  <si>
    <t>Штрафы,неустойки пени, уплаченные в случае просрочки исполнения поставщиком (подрядчиком , исполнителем ) обязательств предусмотренных муниципальным контрактом ,заключенным муниципальным органом, казенным учреждением городского поселения</t>
  </si>
  <si>
    <t>БЕЗВОЗМЕЗДНЫЕ ПОСТУПЛЕНИЯ ОТ ДРУГИХ БЮДЖЕТОВ БЮДЖЕТНОЙ СИСТЕМЫ РОССИЙСКОЙ ФЕДЕРАЦИИ</t>
  </si>
  <si>
    <t>2 02 49999 13 0000 150</t>
  </si>
  <si>
    <t>( рублей)</t>
  </si>
  <si>
    <t>за 2023 год"</t>
  </si>
  <si>
    <t xml:space="preserve">   за 2023 год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</si>
  <si>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</si>
  <si>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</si>
  <si>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1 03 00000 0 00000 000</t>
  </si>
  <si>
    <t>1 03 02231 01 0000 110</t>
  </si>
  <si>
    <t>1 03 02241 01 0000 110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</si>
  <si>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</si>
  <si>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</si>
  <si>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</si>
  <si>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Земельный налог с физических лиц.обладающих земельным участком,расположенным в границах городскийх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</si>
  <si>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</si>
  <si>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</si>
  <si>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</si>
  <si>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2 02 25243 13 0000 150   </t>
  </si>
  <si>
    <t>2 02 25529 13 0000 150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</si>
  <si>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</si>
  <si>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безвозмездные поступления в бюджеты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</si>
  <si>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</si>
  <si>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</si>
  <si>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</si>
  <si>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</si>
  <si>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</si>
  <si>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</si>
  <si>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1 11 09045 13 0000 120</t>
  </si>
  <si>
    <t>1 11 09080 13 0000 120</t>
  </si>
  <si>
    <t>1 16 07090 13 0000 140</t>
  </si>
  <si>
    <t>Субсидии бюджетам городских поселений на реализацию программ формирования современной городской среды</t>
  </si>
  <si>
    <t>2 07 05030 13 0000 150</t>
  </si>
  <si>
    <t>1 05 00000 00 0000 000</t>
  </si>
  <si>
    <t>Управление федеральной налогой службы России по Новгородской области</t>
  </si>
  <si>
    <t>1 01 02130 01 0000 110</t>
  </si>
  <si>
    <t>Код бюджетной классификации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</si>
</sst>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  <numFmt numFmtId="183" formatCode="0.00_ ;\-0.00\ "/>
    <numFmt numFmtId="184" formatCode="[$-FC19]d\ mmmm\ yyyy\ &quot;г.&quot;"/>
  </numFmts>
  <fonts count="45">
    <font>
      <sz val="10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 quotePrefix="1">
      <alignment horizontal="center" wrapText="1"/>
    </xf>
    <xf numFmtId="0" fontId="5" fillId="0" borderId="10" xfId="0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right" vertical="justify"/>
    </xf>
    <xf numFmtId="0" fontId="7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right" wrapText="1"/>
    </xf>
    <xf numFmtId="2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justify" vertical="justify" wrapText="1"/>
    </xf>
    <xf numFmtId="0" fontId="8" fillId="0" borderId="10" xfId="0" applyFont="1" applyBorder="1" applyAlignment="1" quotePrefix="1">
      <alignment horizontal="right" vertical="justify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8" fillId="0" borderId="10" xfId="0" applyFont="1" applyFill="1" applyBorder="1" applyAlignment="1">
      <alignment horizontal="right" vertical="justify"/>
    </xf>
    <xf numFmtId="0" fontId="7" fillId="0" borderId="10" xfId="0" applyFont="1" applyBorder="1" applyAlignment="1">
      <alignment horizontal="center" vertical="justify" wrapText="1"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right" vertical="justify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vertical="top" wrapText="1"/>
    </xf>
    <xf numFmtId="0" fontId="8" fillId="34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justify" vertical="justify" wrapText="1"/>
    </xf>
    <xf numFmtId="0" fontId="8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2" fontId="4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quotePrefix="1">
      <alignment horizontal="right" vertical="justify"/>
    </xf>
    <xf numFmtId="2" fontId="8" fillId="0" borderId="10" xfId="0" applyNumberFormat="1" applyFont="1" applyBorder="1" applyAlignment="1">
      <alignment horizontal="right" vertical="justify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vertical="justify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8" fillId="34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right" vertical="justify"/>
    </xf>
    <xf numFmtId="0" fontId="8" fillId="0" borderId="10" xfId="0" applyFont="1" applyBorder="1" applyAlignment="1">
      <alignment horizontal="right" vertical="justify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 vertical="justify"/>
    </xf>
    <xf numFmtId="0" fontId="4" fillId="0" borderId="10" xfId="0" applyFont="1" applyFill="1" applyBorder="1" applyAlignment="1" quotePrefix="1">
      <alignment horizontal="right" vertical="justify"/>
    </xf>
    <xf numFmtId="0" fontId="6" fillId="33" borderId="10" xfId="0" applyFont="1" applyFill="1" applyBorder="1" applyAlignment="1" quotePrefix="1">
      <alignment horizontal="right" vertical="justify"/>
    </xf>
    <xf numFmtId="0" fontId="7" fillId="33" borderId="10" xfId="0" applyFont="1" applyFill="1" applyBorder="1" applyAlignment="1">
      <alignment horizontal="center" vertical="top" wrapText="1"/>
    </xf>
    <xf numFmtId="183" fontId="4" fillId="0" borderId="10" xfId="60" applyNumberFormat="1" applyFont="1" applyBorder="1" applyAlignment="1">
      <alignment vertical="top"/>
    </xf>
    <xf numFmtId="49" fontId="8" fillId="0" borderId="0" xfId="0" applyNumberFormat="1" applyFont="1" applyAlignment="1">
      <alignment/>
    </xf>
    <xf numFmtId="0" fontId="8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left" vertical="justify"/>
    </xf>
    <xf numFmtId="1" fontId="8" fillId="0" borderId="10" xfId="0" applyNumberFormat="1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4" fontId="4" fillId="34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 vertical="justify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 quotePrefix="1">
      <alignment horizontal="right" vertical="justify"/>
    </xf>
    <xf numFmtId="1" fontId="7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justify"/>
    </xf>
    <xf numFmtId="0" fontId="8" fillId="0" borderId="0" xfId="0" applyFont="1" applyAlignment="1">
      <alignment horizontal="center" vertical="justify"/>
    </xf>
    <xf numFmtId="0" fontId="4" fillId="0" borderId="0" xfId="0" applyFont="1" applyAlignment="1">
      <alignment horizontal="right" vertical="justify"/>
    </xf>
    <xf numFmtId="0" fontId="8" fillId="0" borderId="0" xfId="0" applyFont="1" applyAlignment="1">
      <alignment horizontal="right" vertical="justify" wrapText="1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justify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justify" wrapText="1"/>
    </xf>
    <xf numFmtId="0" fontId="5" fillId="0" borderId="15" xfId="0" applyFont="1" applyBorder="1" applyAlignment="1">
      <alignment horizontal="right" vertical="justify" wrapText="1"/>
    </xf>
    <xf numFmtId="0" fontId="5" fillId="0" borderId="16" xfId="0" applyFont="1" applyBorder="1" applyAlignment="1">
      <alignment horizontal="right" vertical="justify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119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33950" y="31403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84</xdr:row>
      <xdr:rowOff>0</xdr:rowOff>
    </xdr:from>
    <xdr:ext cx="1238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13392150" y="21307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79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933950" y="20793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79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4933950" y="20793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80</xdr:row>
      <xdr:rowOff>0</xdr:rowOff>
    </xdr:from>
    <xdr:ext cx="1238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3392150" y="20793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77</xdr:row>
      <xdr:rowOff>0</xdr:rowOff>
    </xdr:from>
    <xdr:ext cx="1143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4933950" y="20507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77</xdr:row>
      <xdr:rowOff>0</xdr:rowOff>
    </xdr:from>
    <xdr:ext cx="1143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4933950" y="20507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119</xdr:row>
      <xdr:rowOff>0</xdr:rowOff>
    </xdr:from>
    <xdr:ext cx="123825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4933950" y="3140392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7"/>
  <sheetViews>
    <sheetView showGridLines="0" tabSelected="1" view="pageBreakPreview" zoomScaleNormal="75" zoomScaleSheetLayoutView="100" workbookViewId="0" topLeftCell="A1">
      <selection activeCell="D13" sqref="D13:D15"/>
    </sheetView>
  </sheetViews>
  <sheetFormatPr defaultColWidth="9.00390625" defaultRowHeight="12.75"/>
  <cols>
    <col min="1" max="1" width="11.875" style="2" customWidth="1"/>
    <col min="2" max="2" width="29.875" style="1" customWidth="1"/>
    <col min="3" max="3" width="111.00390625" style="3" customWidth="1"/>
    <col min="4" max="4" width="24.875" style="2" customWidth="1"/>
    <col min="5" max="16384" width="9.125" style="2" customWidth="1"/>
  </cols>
  <sheetData>
    <row r="1" spans="1:4" ht="19.5" customHeight="1">
      <c r="A1" s="59"/>
      <c r="B1" s="80"/>
      <c r="C1" s="119" t="s">
        <v>2</v>
      </c>
      <c r="D1" s="119"/>
    </row>
    <row r="2" spans="1:4" ht="15.75" customHeight="1">
      <c r="A2" s="59"/>
      <c r="B2" s="80"/>
      <c r="C2" s="117" t="s">
        <v>20</v>
      </c>
      <c r="D2" s="117"/>
    </row>
    <row r="3" spans="1:4" ht="16.5" customHeight="1" hidden="1">
      <c r="A3" s="59"/>
      <c r="B3" s="80"/>
      <c r="C3" s="117"/>
      <c r="D3" s="117"/>
    </row>
    <row r="4" spans="1:4" ht="16.5" customHeight="1">
      <c r="A4" s="59"/>
      <c r="B4" s="80"/>
      <c r="C4" s="120" t="s">
        <v>16</v>
      </c>
      <c r="D4" s="120"/>
    </row>
    <row r="5" spans="1:4" ht="15" customHeight="1">
      <c r="A5" s="59"/>
      <c r="B5" s="80"/>
      <c r="C5" s="117" t="s">
        <v>3</v>
      </c>
      <c r="D5" s="117"/>
    </row>
    <row r="6" spans="1:4" ht="15.75" customHeight="1">
      <c r="A6" s="59"/>
      <c r="B6" s="80"/>
      <c r="C6" s="117" t="s">
        <v>16</v>
      </c>
      <c r="D6" s="117"/>
    </row>
    <row r="7" spans="1:4" ht="18.75">
      <c r="A7" s="59"/>
      <c r="B7" s="80"/>
      <c r="C7" s="117" t="s">
        <v>104</v>
      </c>
      <c r="D7" s="117"/>
    </row>
    <row r="8" spans="1:4" ht="14.25" customHeight="1" hidden="1">
      <c r="A8" s="59"/>
      <c r="B8" s="80"/>
      <c r="C8" s="118"/>
      <c r="D8" s="118"/>
    </row>
    <row r="9" spans="1:4" ht="18.75">
      <c r="A9" s="59"/>
      <c r="B9" s="122" t="s">
        <v>22</v>
      </c>
      <c r="C9" s="122"/>
      <c r="D9" s="122"/>
    </row>
    <row r="10" spans="1:4" ht="17.25" customHeight="1">
      <c r="A10" s="59"/>
      <c r="B10" s="127" t="s">
        <v>105</v>
      </c>
      <c r="C10" s="127"/>
      <c r="D10" s="127"/>
    </row>
    <row r="11" spans="1:4" ht="18.75" hidden="1">
      <c r="A11" s="81"/>
      <c r="B11" s="80"/>
      <c r="C11" s="82"/>
      <c r="D11" s="59"/>
    </row>
    <row r="12" spans="1:4" ht="18.75">
      <c r="A12" s="83"/>
      <c r="B12" s="80"/>
      <c r="C12" s="82"/>
      <c r="D12" s="84" t="s">
        <v>103</v>
      </c>
    </row>
    <row r="13" spans="1:4" ht="16.5" customHeight="1">
      <c r="A13" s="121" t="s">
        <v>26</v>
      </c>
      <c r="B13" s="128" t="s">
        <v>136</v>
      </c>
      <c r="C13" s="128" t="s">
        <v>19</v>
      </c>
      <c r="D13" s="128" t="s">
        <v>58</v>
      </c>
    </row>
    <row r="14" spans="1:4" ht="18.75" customHeight="1">
      <c r="A14" s="121"/>
      <c r="B14" s="133"/>
      <c r="C14" s="133"/>
      <c r="D14" s="133"/>
    </row>
    <row r="15" spans="1:4" ht="22.5" customHeight="1">
      <c r="A15" s="121"/>
      <c r="B15" s="129"/>
      <c r="C15" s="129"/>
      <c r="D15" s="129"/>
    </row>
    <row r="16" spans="1:4" ht="19.5" customHeight="1">
      <c r="A16" s="86">
        <v>1</v>
      </c>
      <c r="B16" s="13">
        <v>2</v>
      </c>
      <c r="C16" s="12">
        <v>3</v>
      </c>
      <c r="D16" s="85">
        <v>4</v>
      </c>
    </row>
    <row r="17" spans="1:4" ht="27.75" customHeight="1" hidden="1">
      <c r="A17" s="14"/>
      <c r="B17" s="16"/>
      <c r="C17" s="58"/>
      <c r="D17" s="18"/>
    </row>
    <row r="18" spans="1:4" ht="66.75" customHeight="1" hidden="1">
      <c r="A18" s="88">
        <v>161</v>
      </c>
      <c r="B18" s="16" t="s">
        <v>34</v>
      </c>
      <c r="C18" s="58" t="s">
        <v>35</v>
      </c>
      <c r="D18" s="18">
        <v>0</v>
      </c>
    </row>
    <row r="19" spans="1:4" ht="20.25" customHeight="1">
      <c r="A19" s="15">
        <v>182</v>
      </c>
      <c r="B19" s="10"/>
      <c r="C19" s="12" t="s">
        <v>134</v>
      </c>
      <c r="D19" s="72">
        <f>D21+D33+D38+D40</f>
        <v>19787380.95</v>
      </c>
    </row>
    <row r="20" spans="1:4" ht="25.5" customHeight="1" hidden="1">
      <c r="A20" s="89">
        <v>182</v>
      </c>
      <c r="B20" s="7" t="s">
        <v>6</v>
      </c>
      <c r="C20" s="56" t="s">
        <v>27</v>
      </c>
      <c r="D20" s="24" t="e">
        <f>D22+D29+#REF!+#REF!</f>
        <v>#REF!</v>
      </c>
    </row>
    <row r="21" spans="1:4" ht="63.75" customHeight="1">
      <c r="A21" s="89">
        <v>182</v>
      </c>
      <c r="B21" s="54" t="s">
        <v>86</v>
      </c>
      <c r="C21" s="56" t="s">
        <v>83</v>
      </c>
      <c r="D21" s="24">
        <f>D22+D28+D29+D31+D32</f>
        <v>9300179.36</v>
      </c>
    </row>
    <row r="22" spans="1:4" ht="94.5" customHeight="1">
      <c r="A22" s="90">
        <v>182</v>
      </c>
      <c r="B22" s="10" t="s">
        <v>17</v>
      </c>
      <c r="C22" s="57" t="s">
        <v>124</v>
      </c>
      <c r="D22" s="35">
        <v>8737297.21</v>
      </c>
    </row>
    <row r="23" spans="1:4" ht="16.5" customHeight="1" hidden="1">
      <c r="A23" s="90">
        <v>182</v>
      </c>
      <c r="B23" s="52">
        <v>1.821010202001E+19</v>
      </c>
      <c r="C23" s="57" t="s">
        <v>67</v>
      </c>
      <c r="D23" s="87">
        <v>4715.38</v>
      </c>
    </row>
    <row r="24" spans="1:4" ht="17.25" customHeight="1" hidden="1">
      <c r="A24" s="90"/>
      <c r="B24" s="52"/>
      <c r="C24" s="57" t="s">
        <v>68</v>
      </c>
      <c r="D24" s="87">
        <v>45027.12</v>
      </c>
    </row>
    <row r="25" spans="1:4" ht="75" hidden="1">
      <c r="A25" s="90"/>
      <c r="B25" s="52"/>
      <c r="C25" s="57" t="s">
        <v>69</v>
      </c>
      <c r="D25" s="87">
        <v>297000</v>
      </c>
    </row>
    <row r="26" spans="1:4" ht="93.75" hidden="1">
      <c r="A26" s="90"/>
      <c r="B26" s="52"/>
      <c r="C26" s="57" t="s">
        <v>67</v>
      </c>
      <c r="D26" s="73"/>
    </row>
    <row r="27" spans="1:4" ht="37.5" hidden="1">
      <c r="A27" s="90"/>
      <c r="B27" s="52"/>
      <c r="C27" s="57" t="s">
        <v>68</v>
      </c>
      <c r="D27" s="73"/>
    </row>
    <row r="28" spans="1:4" ht="96" customHeight="1">
      <c r="A28" s="90">
        <v>182</v>
      </c>
      <c r="B28" s="10" t="s">
        <v>85</v>
      </c>
      <c r="C28" s="57" t="s">
        <v>67</v>
      </c>
      <c r="D28" s="73">
        <v>21242.11</v>
      </c>
    </row>
    <row r="29" spans="1:4" ht="79.5" customHeight="1">
      <c r="A29" s="90">
        <v>182</v>
      </c>
      <c r="B29" s="10" t="s">
        <v>84</v>
      </c>
      <c r="C29" s="61" t="s">
        <v>68</v>
      </c>
      <c r="D29" s="87">
        <v>104016.95</v>
      </c>
    </row>
    <row r="30" spans="1:4" ht="40.5" customHeight="1" hidden="1">
      <c r="A30" s="90">
        <v>182</v>
      </c>
      <c r="B30" s="52">
        <v>1.821010208001E+19</v>
      </c>
      <c r="C30" s="57" t="s">
        <v>68</v>
      </c>
      <c r="D30" s="87">
        <v>297000</v>
      </c>
    </row>
    <row r="31" spans="1:4" ht="40.5" customHeight="1">
      <c r="A31" s="98">
        <v>182</v>
      </c>
      <c r="B31" s="10" t="s">
        <v>135</v>
      </c>
      <c r="C31" s="57" t="s">
        <v>125</v>
      </c>
      <c r="D31" s="40">
        <v>65023</v>
      </c>
    </row>
    <row r="32" spans="1:4" ht="96" customHeight="1">
      <c r="A32" s="98">
        <v>182</v>
      </c>
      <c r="B32" s="10" t="s">
        <v>106</v>
      </c>
      <c r="C32" s="57" t="s">
        <v>107</v>
      </c>
      <c r="D32" s="40">
        <v>372600.09</v>
      </c>
    </row>
    <row r="33" spans="1:4" ht="43.5" customHeight="1">
      <c r="A33" s="89">
        <v>182</v>
      </c>
      <c r="B33" s="54" t="s">
        <v>108</v>
      </c>
      <c r="C33" s="55" t="s">
        <v>126</v>
      </c>
      <c r="D33" s="106">
        <f>D34+D35+D36+D37</f>
        <v>2622856.37</v>
      </c>
    </row>
    <row r="34" spans="1:4" ht="103.5" customHeight="1">
      <c r="A34" s="90">
        <v>182</v>
      </c>
      <c r="B34" s="52" t="s">
        <v>109</v>
      </c>
      <c r="C34" s="57" t="s">
        <v>65</v>
      </c>
      <c r="D34" s="87">
        <v>1359044.84</v>
      </c>
    </row>
    <row r="35" spans="1:4" ht="120" customHeight="1">
      <c r="A35" s="90">
        <v>182</v>
      </c>
      <c r="B35" s="52" t="s">
        <v>110</v>
      </c>
      <c r="C35" s="57" t="s">
        <v>66</v>
      </c>
      <c r="D35" s="87">
        <v>7098.19</v>
      </c>
    </row>
    <row r="36" spans="1:4" ht="200.25" customHeight="1">
      <c r="A36" s="90">
        <v>182</v>
      </c>
      <c r="B36" s="52" t="s">
        <v>111</v>
      </c>
      <c r="C36" s="57" t="s">
        <v>112</v>
      </c>
      <c r="D36" s="87">
        <v>-147965.51</v>
      </c>
    </row>
    <row r="37" spans="1:4" ht="199.5" customHeight="1">
      <c r="A37" s="90">
        <v>182</v>
      </c>
      <c r="B37" s="52" t="s">
        <v>113</v>
      </c>
      <c r="C37" s="57" t="s">
        <v>112</v>
      </c>
      <c r="D37" s="87">
        <v>1404678.85</v>
      </c>
    </row>
    <row r="38" spans="1:4" ht="28.5" customHeight="1">
      <c r="A38" s="89">
        <v>182</v>
      </c>
      <c r="B38" s="7" t="s">
        <v>133</v>
      </c>
      <c r="C38" s="55" t="s">
        <v>80</v>
      </c>
      <c r="D38" s="106">
        <v>352978.52</v>
      </c>
    </row>
    <row r="39" spans="1:4" ht="28.5" customHeight="1">
      <c r="A39" s="89">
        <v>182</v>
      </c>
      <c r="B39" s="7" t="s">
        <v>87</v>
      </c>
      <c r="C39" s="55" t="s">
        <v>70</v>
      </c>
      <c r="D39" s="106">
        <v>352978.52</v>
      </c>
    </row>
    <row r="40" spans="1:4" ht="41.25" customHeight="1">
      <c r="A40" s="89">
        <v>182</v>
      </c>
      <c r="B40" s="54" t="s">
        <v>88</v>
      </c>
      <c r="C40" s="55" t="s">
        <v>81</v>
      </c>
      <c r="D40" s="106">
        <f>D41+D42+D77</f>
        <v>7511366.699999999</v>
      </c>
    </row>
    <row r="41" spans="1:4" ht="41.25" customHeight="1">
      <c r="A41" s="90">
        <v>182</v>
      </c>
      <c r="B41" s="10" t="s">
        <v>89</v>
      </c>
      <c r="C41" s="57" t="s">
        <v>71</v>
      </c>
      <c r="D41" s="87">
        <v>1644994.58</v>
      </c>
    </row>
    <row r="42" spans="1:4" ht="41.25" customHeight="1">
      <c r="A42" s="90">
        <v>182</v>
      </c>
      <c r="B42" s="10" t="s">
        <v>90</v>
      </c>
      <c r="C42" s="57" t="s">
        <v>72</v>
      </c>
      <c r="D42" s="87">
        <v>2079205.72</v>
      </c>
    </row>
    <row r="43" spans="1:4" ht="41.25" customHeight="1" hidden="1">
      <c r="A43" s="88">
        <v>182</v>
      </c>
      <c r="B43" s="91">
        <v>1.821060604313E+19</v>
      </c>
      <c r="C43" s="58" t="s">
        <v>73</v>
      </c>
      <c r="D43" s="88">
        <v>4307241.76</v>
      </c>
    </row>
    <row r="44" spans="1:4" ht="42.75" customHeight="1" hidden="1">
      <c r="A44" s="90">
        <v>182</v>
      </c>
      <c r="B44" s="52">
        <v>1.821060604313E+19</v>
      </c>
      <c r="C44" s="57" t="s">
        <v>73</v>
      </c>
      <c r="D44" s="87">
        <v>4307241.76</v>
      </c>
    </row>
    <row r="45" spans="1:4" ht="18.75" hidden="1">
      <c r="A45" s="90"/>
      <c r="B45" s="88"/>
      <c r="C45" s="57"/>
      <c r="D45" s="87"/>
    </row>
    <row r="46" spans="1:4" ht="75" hidden="1">
      <c r="A46" s="90"/>
      <c r="B46" s="10"/>
      <c r="C46" s="57" t="s">
        <v>69</v>
      </c>
      <c r="D46" s="73"/>
    </row>
    <row r="47" spans="1:4" ht="32.25" customHeight="1" hidden="1">
      <c r="A47" s="89">
        <v>707</v>
      </c>
      <c r="B47" s="7" t="s">
        <v>7</v>
      </c>
      <c r="C47" s="37" t="s">
        <v>1</v>
      </c>
      <c r="D47" s="19" t="s">
        <v>15</v>
      </c>
    </row>
    <row r="48" spans="1:4" ht="18" customHeight="1" hidden="1">
      <c r="A48" s="90">
        <v>707</v>
      </c>
      <c r="B48" s="10" t="s">
        <v>10</v>
      </c>
      <c r="C48" s="60" t="s">
        <v>12</v>
      </c>
      <c r="D48" s="21" t="s">
        <v>15</v>
      </c>
    </row>
    <row r="49" spans="1:4" ht="33.75" customHeight="1" hidden="1">
      <c r="A49" s="92"/>
      <c r="B49" s="7"/>
      <c r="C49" s="60" t="s">
        <v>13</v>
      </c>
      <c r="D49" s="21"/>
    </row>
    <row r="50" spans="1:4" ht="18" customHeight="1" hidden="1">
      <c r="A50" s="78"/>
      <c r="B50" s="10"/>
      <c r="C50" s="61"/>
      <c r="D50" s="22"/>
    </row>
    <row r="51" spans="1:4" ht="18.75" hidden="1">
      <c r="A51" s="15"/>
      <c r="B51" s="8"/>
      <c r="C51" s="12"/>
      <c r="D51" s="23"/>
    </row>
    <row r="52" spans="1:4" ht="34.5" customHeight="1" hidden="1">
      <c r="A52" s="78"/>
      <c r="B52" s="10"/>
      <c r="C52" s="61"/>
      <c r="D52" s="22"/>
    </row>
    <row r="53" spans="1:4" ht="16.5" customHeight="1" hidden="1">
      <c r="A53" s="15"/>
      <c r="B53" s="9"/>
      <c r="C53" s="7"/>
      <c r="D53" s="23"/>
    </row>
    <row r="54" spans="1:4" ht="16.5" customHeight="1" hidden="1">
      <c r="A54" s="78"/>
      <c r="B54" s="38"/>
      <c r="C54" s="60"/>
      <c r="D54" s="19"/>
    </row>
    <row r="55" spans="1:4" ht="16.5" customHeight="1" hidden="1">
      <c r="A55" s="90"/>
      <c r="B55" s="39"/>
      <c r="C55" s="60"/>
      <c r="D55" s="19"/>
    </row>
    <row r="56" spans="1:4" ht="16.5" customHeight="1" hidden="1">
      <c r="A56" s="90"/>
      <c r="B56" s="39"/>
      <c r="C56" s="60"/>
      <c r="D56" s="21"/>
    </row>
    <row r="57" spans="1:4" ht="33" customHeight="1" hidden="1">
      <c r="A57" s="15"/>
      <c r="B57" s="9"/>
      <c r="C57" s="62"/>
      <c r="D57" s="19"/>
    </row>
    <row r="58" spans="1:4" ht="16.5" customHeight="1" hidden="1">
      <c r="A58" s="78"/>
      <c r="B58" s="10"/>
      <c r="C58" s="61"/>
      <c r="D58" s="21"/>
    </row>
    <row r="59" spans="1:4" ht="33.75" customHeight="1" hidden="1">
      <c r="A59" s="15"/>
      <c r="B59" s="9"/>
      <c r="C59" s="62"/>
      <c r="D59" s="19"/>
    </row>
    <row r="60" spans="1:4" ht="33" customHeight="1" hidden="1">
      <c r="A60" s="78"/>
      <c r="B60" s="10"/>
      <c r="C60" s="61"/>
      <c r="D60" s="21"/>
    </row>
    <row r="61" spans="1:4" ht="33.75" customHeight="1" hidden="1">
      <c r="A61" s="15"/>
      <c r="B61" s="9"/>
      <c r="C61" s="62"/>
      <c r="D61" s="19"/>
    </row>
    <row r="62" spans="1:4" ht="16.5" customHeight="1" hidden="1">
      <c r="A62" s="78"/>
      <c r="B62" s="10"/>
      <c r="C62" s="61"/>
      <c r="D62" s="21"/>
    </row>
    <row r="63" spans="1:4" ht="36" customHeight="1" hidden="1">
      <c r="A63" s="15"/>
      <c r="B63" s="9"/>
      <c r="C63" s="62"/>
      <c r="D63" s="19"/>
    </row>
    <row r="64" spans="1:4" ht="36" customHeight="1" hidden="1">
      <c r="A64" s="78"/>
      <c r="B64" s="10"/>
      <c r="C64" s="61"/>
      <c r="D64" s="21"/>
    </row>
    <row r="65" spans="1:4" ht="16.5" customHeight="1" hidden="1">
      <c r="A65" s="78"/>
      <c r="B65" s="10"/>
      <c r="C65" s="61"/>
      <c r="D65" s="21"/>
    </row>
    <row r="66" spans="1:4" ht="102" customHeight="1" hidden="1">
      <c r="A66" s="15"/>
      <c r="B66" s="9"/>
      <c r="C66" s="62"/>
      <c r="D66" s="19"/>
    </row>
    <row r="67" spans="1:4" ht="50.25" customHeight="1" hidden="1">
      <c r="A67" s="78"/>
      <c r="B67" s="10"/>
      <c r="C67" s="61"/>
      <c r="D67" s="21"/>
    </row>
    <row r="68" spans="1:4" ht="32.25" customHeight="1" hidden="1">
      <c r="A68" s="78"/>
      <c r="B68" s="10"/>
      <c r="C68" s="61"/>
      <c r="D68" s="21"/>
    </row>
    <row r="69" spans="1:4" ht="50.25" customHeight="1" hidden="1">
      <c r="A69" s="15"/>
      <c r="B69" s="9"/>
      <c r="C69" s="62"/>
      <c r="D69" s="19"/>
    </row>
    <row r="70" spans="1:4" ht="18.75" customHeight="1" hidden="1">
      <c r="A70" s="78"/>
      <c r="B70" s="10"/>
      <c r="C70" s="63"/>
      <c r="D70" s="21"/>
    </row>
    <row r="71" spans="1:4" ht="15.75" customHeight="1" hidden="1">
      <c r="A71" s="78"/>
      <c r="B71" s="38"/>
      <c r="C71" s="60"/>
      <c r="D71" s="21"/>
    </row>
    <row r="72" spans="1:4" ht="16.5" customHeight="1" hidden="1">
      <c r="A72" s="78"/>
      <c r="B72" s="38"/>
      <c r="C72" s="60"/>
      <c r="D72" s="21"/>
    </row>
    <row r="73" spans="1:4" ht="34.5" customHeight="1" hidden="1">
      <c r="A73" s="90"/>
      <c r="B73" s="38"/>
      <c r="C73" s="60"/>
      <c r="D73" s="21"/>
    </row>
    <row r="74" spans="1:4" ht="34.5" customHeight="1" hidden="1">
      <c r="A74" s="78"/>
      <c r="B74" s="10"/>
      <c r="C74" s="61"/>
      <c r="D74" s="21"/>
    </row>
    <row r="75" spans="1:4" ht="33.75" customHeight="1" hidden="1">
      <c r="A75" s="78"/>
      <c r="B75" s="10"/>
      <c r="C75" s="61"/>
      <c r="D75" s="21"/>
    </row>
    <row r="76" spans="1:4" ht="36" customHeight="1" hidden="1">
      <c r="A76" s="78"/>
      <c r="B76" s="10"/>
      <c r="C76" s="60"/>
      <c r="D76" s="40"/>
    </row>
    <row r="77" spans="1:4" s="4" customFormat="1" ht="43.5" customHeight="1">
      <c r="A77" s="78">
        <v>182</v>
      </c>
      <c r="B77" s="10" t="s">
        <v>91</v>
      </c>
      <c r="C77" s="57" t="s">
        <v>114</v>
      </c>
      <c r="D77" s="40">
        <v>3787166.4</v>
      </c>
    </row>
    <row r="78" spans="1:4" s="4" customFormat="1" ht="22.5">
      <c r="A78" s="93">
        <v>700</v>
      </c>
      <c r="B78" s="27"/>
      <c r="C78" s="114" t="s">
        <v>11</v>
      </c>
      <c r="D78" s="29">
        <v>125627443.62</v>
      </c>
    </row>
    <row r="79" spans="1:4" ht="18.75" customHeight="1" hidden="1">
      <c r="A79" s="93">
        <v>700</v>
      </c>
      <c r="B79" s="41" t="s">
        <v>18</v>
      </c>
      <c r="C79" s="42" t="s">
        <v>64</v>
      </c>
      <c r="D79" s="29" t="e">
        <f>D93+D91+D81</f>
        <v>#REF!</v>
      </c>
    </row>
    <row r="80" spans="1:4" ht="65.25" customHeight="1" hidden="1">
      <c r="A80" s="94"/>
      <c r="B80" s="95"/>
      <c r="C80" s="43"/>
      <c r="D80" s="44"/>
    </row>
    <row r="81" spans="1:4" ht="18.75" customHeight="1" hidden="1">
      <c r="A81" s="93">
        <v>700</v>
      </c>
      <c r="B81" s="28" t="s">
        <v>36</v>
      </c>
      <c r="C81" s="42" t="s">
        <v>49</v>
      </c>
      <c r="D81" s="24" t="e">
        <f>D85+#REF!</f>
        <v>#REF!</v>
      </c>
    </row>
    <row r="82" spans="1:4" ht="18.75" customHeight="1" hidden="1">
      <c r="A82" s="15"/>
      <c r="B82" s="7"/>
      <c r="C82" s="62"/>
      <c r="D82" s="29"/>
    </row>
    <row r="83" spans="1:4" ht="15" customHeight="1" hidden="1">
      <c r="A83" s="78"/>
      <c r="B83" s="10"/>
      <c r="C83" s="45"/>
      <c r="D83" s="29"/>
    </row>
    <row r="84" spans="1:4" ht="40.5" customHeight="1">
      <c r="A84" s="115">
        <v>700</v>
      </c>
      <c r="B84" s="116" t="s">
        <v>18</v>
      </c>
      <c r="C84" s="113" t="s">
        <v>127</v>
      </c>
      <c r="D84" s="109">
        <f>D85+D90+D91+D92+D93+D94+D104+D117</f>
        <v>125627443.61999999</v>
      </c>
    </row>
    <row r="85" spans="1:4" ht="18.75" customHeight="1">
      <c r="A85" s="123">
        <v>700</v>
      </c>
      <c r="B85" s="124" t="s">
        <v>28</v>
      </c>
      <c r="C85" s="125" t="s">
        <v>63</v>
      </c>
      <c r="D85" s="126">
        <v>1545266.05</v>
      </c>
    </row>
    <row r="86" spans="1:4" ht="43.5" customHeight="1">
      <c r="A86" s="123"/>
      <c r="B86" s="124"/>
      <c r="C86" s="125"/>
      <c r="D86" s="126"/>
    </row>
    <row r="87" spans="1:4" ht="19.5" customHeight="1" hidden="1">
      <c r="A87" s="123"/>
      <c r="B87" s="124"/>
      <c r="C87" s="125"/>
      <c r="D87" s="126"/>
    </row>
    <row r="88" spans="1:4" ht="18.75" customHeight="1" hidden="1">
      <c r="A88" s="90"/>
      <c r="B88" s="53"/>
      <c r="C88" s="60"/>
      <c r="D88" s="21"/>
    </row>
    <row r="89" spans="1:4" ht="19.5" customHeight="1" hidden="1">
      <c r="A89" s="90"/>
      <c r="B89" s="53"/>
      <c r="C89" s="60"/>
      <c r="D89" s="21"/>
    </row>
    <row r="90" spans="1:4" ht="66.75" customHeight="1">
      <c r="A90" s="90">
        <v>700</v>
      </c>
      <c r="B90" s="10" t="s">
        <v>92</v>
      </c>
      <c r="C90" s="60" t="s">
        <v>39</v>
      </c>
      <c r="D90" s="21">
        <v>69777.99</v>
      </c>
    </row>
    <row r="91" spans="1:4" ht="48.75" customHeight="1">
      <c r="A91" s="90">
        <v>700</v>
      </c>
      <c r="B91" s="53" t="s">
        <v>93</v>
      </c>
      <c r="C91" s="64" t="s">
        <v>74</v>
      </c>
      <c r="D91" s="35">
        <v>137588.24</v>
      </c>
    </row>
    <row r="92" spans="1:4" ht="78" customHeight="1">
      <c r="A92" s="32">
        <v>700</v>
      </c>
      <c r="B92" s="75" t="s">
        <v>128</v>
      </c>
      <c r="C92" s="65" t="s">
        <v>40</v>
      </c>
      <c r="D92" s="35">
        <v>4387469.53</v>
      </c>
    </row>
    <row r="93" spans="1:4" ht="78" customHeight="1">
      <c r="A93" s="32">
        <v>700</v>
      </c>
      <c r="B93" s="75" t="s">
        <v>129</v>
      </c>
      <c r="C93" s="65" t="s">
        <v>115</v>
      </c>
      <c r="D93" s="35">
        <v>27566.38</v>
      </c>
    </row>
    <row r="94" spans="1:4" ht="45" customHeight="1">
      <c r="A94" s="51">
        <v>700</v>
      </c>
      <c r="B94" s="107" t="s">
        <v>41</v>
      </c>
      <c r="C94" s="108" t="s">
        <v>82</v>
      </c>
      <c r="D94" s="24">
        <f>D97+D101+D103</f>
        <v>2037198.7799999998</v>
      </c>
    </row>
    <row r="95" spans="1:4" ht="19.5" customHeight="1" hidden="1">
      <c r="A95" s="90">
        <v>700</v>
      </c>
      <c r="B95" s="74" t="s">
        <v>76</v>
      </c>
      <c r="C95" s="60" t="s">
        <v>75</v>
      </c>
      <c r="D95" s="21">
        <v>664417.03</v>
      </c>
    </row>
    <row r="96" spans="1:4" ht="33" customHeight="1" hidden="1">
      <c r="A96" s="51">
        <v>700</v>
      </c>
      <c r="B96" s="46" t="s">
        <v>41</v>
      </c>
      <c r="C96" s="47" t="s">
        <v>25</v>
      </c>
      <c r="D96" s="24">
        <f>D97+D102</f>
        <v>1946511.1199999999</v>
      </c>
    </row>
    <row r="97" spans="1:4" ht="46.5" customHeight="1">
      <c r="A97" s="51">
        <v>700</v>
      </c>
      <c r="B97" s="99" t="s">
        <v>94</v>
      </c>
      <c r="C97" s="60" t="s">
        <v>95</v>
      </c>
      <c r="D97" s="21">
        <v>1874152.92</v>
      </c>
    </row>
    <row r="98" spans="1:4" ht="19.5" customHeight="1" hidden="1">
      <c r="A98" s="110">
        <v>700</v>
      </c>
      <c r="B98" s="111" t="s">
        <v>78</v>
      </c>
      <c r="C98" s="112" t="s">
        <v>77</v>
      </c>
      <c r="D98" s="20">
        <v>301079.15</v>
      </c>
    </row>
    <row r="99" spans="1:4" ht="19.5" customHeight="1" hidden="1">
      <c r="A99" s="32"/>
      <c r="B99" s="38"/>
      <c r="C99" s="66" t="s">
        <v>37</v>
      </c>
      <c r="D99" s="21"/>
    </row>
    <row r="100" spans="1:4" ht="18.75" hidden="1">
      <c r="A100" s="32">
        <v>700</v>
      </c>
      <c r="B100" s="38" t="s">
        <v>50</v>
      </c>
      <c r="C100" s="66" t="s">
        <v>51</v>
      </c>
      <c r="D100" s="21">
        <v>119398.38</v>
      </c>
    </row>
    <row r="101" spans="1:4" ht="50.25" customHeight="1">
      <c r="A101" s="32">
        <v>700</v>
      </c>
      <c r="B101" s="99" t="s">
        <v>96</v>
      </c>
      <c r="C101" s="60" t="s">
        <v>97</v>
      </c>
      <c r="D101" s="21">
        <v>82724.72</v>
      </c>
    </row>
    <row r="102" spans="1:4" ht="18.75" customHeight="1" hidden="1">
      <c r="A102" s="78">
        <v>700</v>
      </c>
      <c r="B102" s="48" t="s">
        <v>45</v>
      </c>
      <c r="C102" s="64" t="s">
        <v>55</v>
      </c>
      <c r="D102" s="40">
        <v>72358.2</v>
      </c>
    </row>
    <row r="103" spans="1:4" ht="60.75" customHeight="1">
      <c r="A103" s="78">
        <v>700</v>
      </c>
      <c r="B103" s="99" t="s">
        <v>98</v>
      </c>
      <c r="C103" s="60" t="s">
        <v>99</v>
      </c>
      <c r="D103" s="40">
        <v>80321.14</v>
      </c>
    </row>
    <row r="104" spans="1:4" ht="48" customHeight="1">
      <c r="A104" s="15">
        <v>700</v>
      </c>
      <c r="B104" s="7" t="s">
        <v>30</v>
      </c>
      <c r="C104" s="47" t="s">
        <v>56</v>
      </c>
      <c r="D104" s="49">
        <f>D107+D108</f>
        <v>9322.26</v>
      </c>
    </row>
    <row r="105" spans="1:4" ht="18.75" customHeight="1" hidden="1">
      <c r="A105" s="78">
        <v>700</v>
      </c>
      <c r="B105" s="10" t="s">
        <v>52</v>
      </c>
      <c r="C105" s="60" t="s">
        <v>53</v>
      </c>
      <c r="D105" s="40">
        <v>13246.61</v>
      </c>
    </row>
    <row r="106" spans="1:4" ht="25.5" customHeight="1" hidden="1">
      <c r="A106" s="93">
        <v>700</v>
      </c>
      <c r="B106" s="28" t="s">
        <v>46</v>
      </c>
      <c r="C106" s="47" t="s">
        <v>57</v>
      </c>
      <c r="D106" s="29">
        <f>D108</f>
        <v>3235.19</v>
      </c>
    </row>
    <row r="107" spans="1:4" ht="63" customHeight="1">
      <c r="A107" s="78">
        <v>700</v>
      </c>
      <c r="B107" s="10" t="s">
        <v>52</v>
      </c>
      <c r="C107" s="60" t="s">
        <v>100</v>
      </c>
      <c r="D107" s="50">
        <v>6087.07</v>
      </c>
    </row>
    <row r="108" spans="1:4" ht="63" customHeight="1">
      <c r="A108" s="78">
        <v>700</v>
      </c>
      <c r="B108" s="10" t="s">
        <v>130</v>
      </c>
      <c r="C108" s="60" t="s">
        <v>116</v>
      </c>
      <c r="D108" s="50">
        <v>3235.19</v>
      </c>
    </row>
    <row r="109" spans="1:4" ht="37.5" customHeight="1" hidden="1">
      <c r="A109" s="15">
        <v>700</v>
      </c>
      <c r="B109" s="7" t="s">
        <v>4</v>
      </c>
      <c r="C109" s="30" t="s">
        <v>14</v>
      </c>
      <c r="D109" s="72">
        <f>D119+D123+D124+D127+D128</f>
        <v>31715541</v>
      </c>
    </row>
    <row r="110" spans="1:4" ht="21" customHeight="1" hidden="1">
      <c r="A110" s="15">
        <v>701</v>
      </c>
      <c r="B110" s="7" t="s">
        <v>5</v>
      </c>
      <c r="C110" s="30" t="s">
        <v>21</v>
      </c>
      <c r="D110" s="17"/>
    </row>
    <row r="111" spans="1:4" ht="17.25" customHeight="1" hidden="1">
      <c r="A111" s="15">
        <v>701</v>
      </c>
      <c r="B111" s="7" t="s">
        <v>24</v>
      </c>
      <c r="C111" s="30" t="s">
        <v>23</v>
      </c>
      <c r="D111" s="72">
        <v>0</v>
      </c>
    </row>
    <row r="112" spans="1:4" ht="17.25" customHeight="1" hidden="1">
      <c r="A112" s="78">
        <v>701</v>
      </c>
      <c r="B112" s="10" t="s">
        <v>38</v>
      </c>
      <c r="C112" s="67" t="s">
        <v>29</v>
      </c>
      <c r="D112" s="76">
        <v>0</v>
      </c>
    </row>
    <row r="113" spans="1:4" ht="15.75" customHeight="1" hidden="1">
      <c r="A113" s="15">
        <v>705</v>
      </c>
      <c r="B113" s="10"/>
      <c r="C113" s="67"/>
      <c r="D113" s="72"/>
    </row>
    <row r="114" spans="1:4" ht="34.5" customHeight="1" hidden="1">
      <c r="A114" s="15">
        <v>705</v>
      </c>
      <c r="B114" s="77"/>
      <c r="C114" s="67"/>
      <c r="D114" s="76"/>
    </row>
    <row r="115" spans="1:4" ht="18" customHeight="1" hidden="1">
      <c r="A115" s="15">
        <v>705</v>
      </c>
      <c r="B115" s="11" t="s">
        <v>9</v>
      </c>
      <c r="C115" s="67" t="s">
        <v>8</v>
      </c>
      <c r="D115" s="76">
        <v>118.9</v>
      </c>
    </row>
    <row r="116" spans="1:4" ht="34.5" customHeight="1" hidden="1">
      <c r="A116" s="15"/>
      <c r="B116" s="11"/>
      <c r="C116" s="67"/>
      <c r="D116" s="76"/>
    </row>
    <row r="117" spans="1:4" ht="48" customHeight="1">
      <c r="A117" s="15">
        <v>700</v>
      </c>
      <c r="B117" s="100">
        <v>20200000000000000</v>
      </c>
      <c r="C117" s="30" t="s">
        <v>101</v>
      </c>
      <c r="D117" s="72">
        <f>D118+D122+D123+D126+D127+D130+D131</f>
        <v>117413254.38999999</v>
      </c>
    </row>
    <row r="118" spans="1:4" s="25" customFormat="1" ht="36.75" customHeight="1">
      <c r="A118" s="78">
        <v>700</v>
      </c>
      <c r="B118" s="101" t="s">
        <v>118</v>
      </c>
      <c r="C118" s="67" t="s">
        <v>117</v>
      </c>
      <c r="D118" s="21">
        <v>100860935.57</v>
      </c>
    </row>
    <row r="119" spans="1:4" s="4" customFormat="1" ht="22.5" customHeight="1" hidden="1">
      <c r="A119" s="26">
        <v>700</v>
      </c>
      <c r="B119" s="102" t="s">
        <v>59</v>
      </c>
      <c r="C119" s="68" t="s">
        <v>60</v>
      </c>
      <c r="D119" s="79">
        <v>18286800</v>
      </c>
    </row>
    <row r="120" spans="1:4" s="4" customFormat="1" ht="53.25" customHeight="1" hidden="1">
      <c r="A120" s="51">
        <v>903</v>
      </c>
      <c r="B120" s="103" t="s">
        <v>61</v>
      </c>
      <c r="C120" s="6" t="s">
        <v>32</v>
      </c>
      <c r="D120" s="19" t="s">
        <v>33</v>
      </c>
    </row>
    <row r="121" spans="1:4" s="4" customFormat="1" ht="51" customHeight="1" hidden="1">
      <c r="A121" s="51">
        <v>903</v>
      </c>
      <c r="B121" s="103" t="s">
        <v>62</v>
      </c>
      <c r="C121" s="36" t="s">
        <v>31</v>
      </c>
      <c r="D121" s="19">
        <v>0</v>
      </c>
    </row>
    <row r="122" spans="1:4" s="4" customFormat="1" ht="69" customHeight="1">
      <c r="A122" s="32">
        <v>700</v>
      </c>
      <c r="B122" s="102" t="s">
        <v>119</v>
      </c>
      <c r="C122" s="61" t="s">
        <v>120</v>
      </c>
      <c r="D122" s="34">
        <v>539511.32</v>
      </c>
    </row>
    <row r="123" spans="1:4" s="4" customFormat="1" ht="69" customHeight="1">
      <c r="A123" s="32">
        <v>700</v>
      </c>
      <c r="B123" s="102" t="s">
        <v>47</v>
      </c>
      <c r="C123" s="61" t="s">
        <v>131</v>
      </c>
      <c r="D123" s="34">
        <v>712493</v>
      </c>
    </row>
    <row r="124" spans="1:4" s="4" customFormat="1" ht="18.75" hidden="1">
      <c r="A124" s="32">
        <v>700</v>
      </c>
      <c r="B124" s="31" t="s">
        <v>48</v>
      </c>
      <c r="C124" s="69" t="s">
        <v>42</v>
      </c>
      <c r="D124" s="34">
        <v>11563600</v>
      </c>
    </row>
    <row r="125" spans="1:4" s="4" customFormat="1" ht="51" customHeight="1" hidden="1">
      <c r="A125" s="51">
        <v>700</v>
      </c>
      <c r="B125" s="104" t="s">
        <v>43</v>
      </c>
      <c r="C125" s="70" t="s">
        <v>44</v>
      </c>
      <c r="D125" s="19">
        <v>0</v>
      </c>
    </row>
    <row r="126" spans="1:4" s="4" customFormat="1" ht="29.25" customHeight="1">
      <c r="A126" s="32">
        <v>700</v>
      </c>
      <c r="B126" s="102" t="s">
        <v>48</v>
      </c>
      <c r="C126" s="69" t="s">
        <v>42</v>
      </c>
      <c r="D126" s="21">
        <v>14430680</v>
      </c>
    </row>
    <row r="127" spans="1:4" s="4" customFormat="1" ht="29.25" customHeight="1">
      <c r="A127" s="32">
        <v>700</v>
      </c>
      <c r="B127" s="105" t="s">
        <v>102</v>
      </c>
      <c r="C127" s="71" t="s">
        <v>54</v>
      </c>
      <c r="D127" s="35">
        <v>952648</v>
      </c>
    </row>
    <row r="128" spans="1:4" s="4" customFormat="1" ht="29.25" customHeight="1" hidden="1">
      <c r="A128" s="32">
        <v>700</v>
      </c>
      <c r="B128" s="33" t="s">
        <v>79</v>
      </c>
      <c r="C128" s="69" t="s">
        <v>54</v>
      </c>
      <c r="D128" s="34">
        <v>200000</v>
      </c>
    </row>
    <row r="129" spans="1:4" s="4" customFormat="1" ht="29.25" customHeight="1" hidden="1">
      <c r="A129" s="32"/>
      <c r="B129" s="33"/>
      <c r="C129" s="61"/>
      <c r="D129" s="34"/>
    </row>
    <row r="130" spans="1:4" s="4" customFormat="1" ht="31.5" customHeight="1">
      <c r="A130" s="32">
        <v>700</v>
      </c>
      <c r="B130" s="105" t="s">
        <v>132</v>
      </c>
      <c r="C130" s="71" t="s">
        <v>121</v>
      </c>
      <c r="D130" s="35">
        <v>877100</v>
      </c>
    </row>
    <row r="131" spans="1:4" s="4" customFormat="1" ht="51.75" customHeight="1">
      <c r="A131" s="32">
        <v>700</v>
      </c>
      <c r="B131" s="105" t="s">
        <v>122</v>
      </c>
      <c r="C131" s="71" t="s">
        <v>123</v>
      </c>
      <c r="D131" s="35">
        <v>-960113.5</v>
      </c>
    </row>
    <row r="132" spans="1:4" ht="19.5" customHeight="1">
      <c r="A132" s="130" t="s">
        <v>0</v>
      </c>
      <c r="B132" s="131"/>
      <c r="C132" s="132"/>
      <c r="D132" s="96">
        <f>D19+D78</f>
        <v>145414824.57</v>
      </c>
    </row>
    <row r="133" spans="1:4" ht="18.75">
      <c r="A133" s="59"/>
      <c r="B133" s="80"/>
      <c r="C133" s="82"/>
      <c r="D133" s="97"/>
    </row>
    <row r="134" spans="1:4" ht="18.75">
      <c r="A134" s="59"/>
      <c r="B134" s="80"/>
      <c r="C134" s="82"/>
      <c r="D134" s="97"/>
    </row>
    <row r="135" ht="16.5">
      <c r="D135" s="5"/>
    </row>
    <row r="136" ht="16.5">
      <c r="D136" s="5"/>
    </row>
    <row r="137" ht="16.5">
      <c r="D137" s="5"/>
    </row>
  </sheetData>
  <sheetProtection/>
  <mergeCells count="19">
    <mergeCell ref="C13:C15"/>
    <mergeCell ref="D13:D15"/>
    <mergeCell ref="B9:D9"/>
    <mergeCell ref="A85:A87"/>
    <mergeCell ref="B85:B87"/>
    <mergeCell ref="C85:C87"/>
    <mergeCell ref="D85:D87"/>
    <mergeCell ref="B10:D10"/>
    <mergeCell ref="B13:B15"/>
    <mergeCell ref="C7:D7"/>
    <mergeCell ref="C8:D8"/>
    <mergeCell ref="A132:C132"/>
    <mergeCell ref="C1:D1"/>
    <mergeCell ref="C2:D2"/>
    <mergeCell ref="C3:D3"/>
    <mergeCell ref="C5:D5"/>
    <mergeCell ref="C6:D6"/>
    <mergeCell ref="C4:D4"/>
    <mergeCell ref="A13:A15"/>
  </mergeCells>
  <printOptions horizontalCentered="1"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2024-03-22T05:49:01Z</cp:lastPrinted>
  <dcterms:created xsi:type="dcterms:W3CDTF">2004-11-02T15:07:06Z</dcterms:created>
  <dcterms:modified xsi:type="dcterms:W3CDTF">2024-03-22T05:49:55Z</dcterms:modified>
  <cp:category/>
  <cp:version/>
  <cp:contentType/>
  <cp:contentStatus/>
</cp:coreProperties>
</file>