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ВЕДОМСТВА" sheetId="1" r:id="rId1"/>
  </sheets>
  <definedNames>
    <definedName name="_xlnm.Print_Titles" localSheetId="0">'ВЕДОМСТВА'!$11:$11</definedName>
    <definedName name="_xlnm.Print_Area" localSheetId="0">'ВЕДОМСТВА'!$A$1:$I$423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80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<sst xmlns="http://schemas.openxmlformats.org/spreadsheetml/2006/main" count="1910" uniqueCount="429">
  <si>
    <t xml:space="preserve">     к решению Думы муниципального района   </t>
  </si>
  <si>
    <t>"О бюджете муниципального района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</si>
  <si>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</si>
  <si>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</si>
  <si>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</si>
  <si>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</si>
  <si>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</si>
  <si>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</si>
  <si>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</si>
  <si>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</si>
  <si>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</si>
  <si>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</si>
  <si>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</si>
  <si>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</si>
  <si>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</si>
  <si>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</si>
  <si>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</si>
  <si>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</si>
  <si>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</si>
  <si>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</si>
  <si>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</si>
  <si>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</si>
  <si>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</si>
  <si>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</si>
  <si>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</si>
  <si>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</si>
  <si>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</si>
  <si>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</si>
  <si>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</si>
  <si>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</si>
  <si>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</si>
  <si>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</si>
  <si>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</si>
  <si>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</si>
  <si>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</si>
  <si>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</si>
  <si>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</si>
  <si>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</si>
  <si>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</si>
  <si>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</si>
  <si>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</si>
  <si>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</si>
  <si>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</si>
  <si>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</si>
  <si>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</si>
  <si>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</si>
  <si>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</si>
  <si>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</si>
  <si>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</si>
  <si>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</si>
  <si>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</si>
  <si>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</si>
  <si>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</si>
  <si>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</si>
  <si>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</si>
  <si>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</si>
  <si>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</si>
  <si>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</si>
  <si>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</si>
  <si>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</si>
  <si>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</si>
  <si>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</si>
  <si>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</si>
  <si>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</si>
  <si>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</si>
  <si>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</si>
  <si>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</si>
  <si>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</si>
  <si>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</si>
  <si>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</si>
  <si>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</si>
  <si>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</si>
  <si>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Возмещение затрат по содержанию штатных единиц, осуществляющих  переданные полномочия поселений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</si>
  <si>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</si>
  <si>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</si>
  <si>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</si>
  <si>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</si>
  <si>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</si>
  <si>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</si>
  <si>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</si>
  <si>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по предупреждению чрезвычайных ситуаций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</si>
  <si>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</si>
  <si>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</si>
  <si>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</si>
  <si>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</si>
  <si>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</si>
  <si>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</si>
  <si>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</si>
  <si>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</si>
  <si>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</si>
  <si>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</si>
  <si>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</si>
  <si>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</si>
  <si>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</si>
  <si>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</si>
  <si>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</si>
  <si>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</si>
  <si>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</si>
  <si>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</si>
  <si>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</si>
  <si>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</si>
  <si>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</si>
  <si>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</si>
  <si>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</si>
  <si>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</si>
  <si>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</si>
  <si>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</si>
  <si>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</si>
  <si>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</si>
  <si>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</si>
  <si>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</si>
  <si>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</si>
  <si>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</si>
  <si>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</si>
  <si>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</si>
  <si>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</si>
  <si>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</si>
  <si>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Оплата жилищно-коммунальных услуг отдельным категориям граждан</t>
  </si>
  <si>
    <t>Непрограммные расходы</t>
  </si>
  <si>
    <t>Непрограммные расходы в сфере социальной политики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</si>
  <si>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</si>
  <si>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</si>
  <si>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</si>
  <si>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</si>
  <si>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</si>
  <si>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</si>
  <si>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</si>
  <si>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</si>
  <si>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</si>
  <si>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</si>
  <si>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</si>
  <si>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</si>
  <si>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</si>
  <si>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</si>
  <si>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</si>
  <si>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</si>
  <si>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</si>
  <si>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</si>
  <si>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</si>
  <si>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</si>
  <si>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</si>
  <si>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</si>
  <si>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</si>
  <si>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</si>
  <si>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</si>
  <si>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</si>
  <si>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</si>
  <si>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</si>
  <si>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</si>
  <si>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</si>
  <si>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</si>
  <si>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</si>
  <si>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</si>
  <si>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</si>
  <si>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</si>
  <si>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</si>
  <si>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</si>
  <si>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</si>
  <si>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</si>
  <si>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</si>
  <si>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</si>
  <si>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</si>
  <si>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</si>
  <si>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</si>
  <si>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</si>
  <si>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</si>
  <si>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</si>
  <si>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</si>
  <si>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</si>
  <si>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</si>
  <si>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</si>
  <si>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</si>
  <si>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Субсидии на софинансирование расходов муниципальных учреждений по приобретению коммунальных услуг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</si>
  <si>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</si>
  <si>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</si>
  <si>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Расходы муниципальных учреждений на приобретение коммунальных услуг за счет средств местного бюджета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</si>
  <si>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</si>
  <si>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</si>
  <si>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</si>
  <si>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</si>
  <si>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</si>
  <si>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</si>
  <si>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</si>
  <si>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</si>
  <si>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</si>
  <si>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</si>
  <si>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</si>
  <si>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</si>
  <si>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</si>
  <si>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</si>
  <si>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</si>
  <si>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</si>
  <si>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</si>
  <si>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</si>
  <si>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на 2016 год"</t>
  </si>
  <si>
    <t>Ведомственная структура расходов бюджета муниципального района на 2016 год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</si>
  <si>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</si>
  <si>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</si>
  <si>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</si>
  <si>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</si>
  <si>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</si>
  <si>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</si>
  <si>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</si>
  <si>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</si>
  <si>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</si>
  <si>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82 2 00 00000</t>
  </si>
  <si>
    <t>82 2 00 51200</t>
  </si>
  <si>
    <t>82 0 00  63780</t>
  </si>
  <si>
    <t>72 2 01 01600</t>
  </si>
  <si>
    <t>72 2 01 02000</t>
  </si>
  <si>
    <t>72 2 01 62300</t>
  </si>
  <si>
    <t>72 2 01 70650</t>
  </si>
  <si>
    <t>72 2 01 72300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</si>
  <si>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</si>
  <si>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</si>
  <si>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</si>
  <si>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74 0 02 23730</t>
  </si>
  <si>
    <t>73 0 00 00000</t>
  </si>
  <si>
    <t>73 1 00 00000</t>
  </si>
  <si>
    <t>73 1 02 00000</t>
  </si>
  <si>
    <t>73 1 02 71510</t>
  </si>
  <si>
    <t>Обеспечение государственной регистрации права муниципальной собственности на автомобильные дороги общего пользования местного значения</t>
  </si>
  <si>
    <t>73 1 02 99990</t>
  </si>
  <si>
    <t>Обеспечение эффективного использования муниципального имущества</t>
  </si>
  <si>
    <t>75 0 00 00000</t>
  </si>
  <si>
    <t>75 0 01 00000</t>
  </si>
  <si>
    <t>75 0 01 99990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</si>
  <si>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</si>
  <si>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</si>
  <si>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75 0 05 99990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</si>
  <si>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</si>
  <si>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75 0 06 99990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</si>
  <si>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</si>
  <si>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78 0 00 00000</t>
  </si>
  <si>
    <t>78 1 00 00000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</si>
  <si>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муниципальных района</t>
  </si>
  <si>
    <t>78 1 01 00000</t>
  </si>
  <si>
    <t>78 1 01 99990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</si>
  <si>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</si>
  <si>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</si>
  <si>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</si>
  <si>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</si>
  <si>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</si>
  <si>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</si>
  <si>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</si>
  <si>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Выравнивание уровня бюджетной обеспеченности поселений из регионального фонда финансовой поддержки</t>
  </si>
  <si>
    <t>79  2 01 70100</t>
  </si>
  <si>
    <t>79 2 01 70100</t>
  </si>
  <si>
    <t>Предоставление прочих видов межбюджетных трансфертов бюджетам поселений Шимского муниципального района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</si>
  <si>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</si>
  <si>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</si>
  <si>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</si>
  <si>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</si>
  <si>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79 00 00 00000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</si>
  <si>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</si>
  <si>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</si>
  <si>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</si>
  <si>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</si>
  <si>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</si>
  <si>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</si>
  <si>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</si>
  <si>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</si>
  <si>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</si>
  <si>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82 1 00 00000</t>
  </si>
  <si>
    <t>82 1 00  00000</t>
  </si>
  <si>
    <t>82 1 00 52500</t>
  </si>
  <si>
    <t>82 1 00 70070</t>
  </si>
  <si>
    <t>82 1 00 70160</t>
  </si>
  <si>
    <t>82 1 00 70200</t>
  </si>
  <si>
    <t>82 1 00 70210</t>
  </si>
  <si>
    <t>82 1 00 70230</t>
  </si>
  <si>
    <t>82 1 00 70240</t>
  </si>
  <si>
    <t>82 1 00 70270</t>
  </si>
  <si>
    <t>82 1 00 70310</t>
  </si>
  <si>
    <t>82 1 00  70400</t>
  </si>
  <si>
    <t>82 1 00 70400</t>
  </si>
  <si>
    <t>82 1 00 70410</t>
  </si>
  <si>
    <t>82 1 00 70420</t>
  </si>
  <si>
    <t>82 1 00  70420</t>
  </si>
  <si>
    <t>82 1 00  70430</t>
  </si>
  <si>
    <t>82 1 00 70430</t>
  </si>
  <si>
    <t xml:space="preserve">82 1 00 70690 </t>
  </si>
  <si>
    <t>82 1 00 70690</t>
  </si>
  <si>
    <t>82 1 00 70280</t>
  </si>
  <si>
    <t>77 1 00 00000</t>
  </si>
  <si>
    <t>77 0 00 00000</t>
  </si>
  <si>
    <t>Создание условий для получения доступного качественного общего образования</t>
  </si>
  <si>
    <t>77 1 03 01500</t>
  </si>
  <si>
    <t>Модернизация дошкольного образования</t>
  </si>
  <si>
    <t>77 1 01 01500</t>
  </si>
  <si>
    <t>77 1 01 01510</t>
  </si>
  <si>
    <t>77 1 01 62300</t>
  </si>
  <si>
    <t>77 1 01 63250</t>
  </si>
  <si>
    <t>77 1 01 63240</t>
  </si>
  <si>
    <t>77 1 01 00000</t>
  </si>
  <si>
    <t>77 1 01 63280</t>
  </si>
  <si>
    <t>77 1 01 70040</t>
  </si>
  <si>
    <t>77 1 01 70060</t>
  </si>
  <si>
    <t>77 1 01 72060</t>
  </si>
  <si>
    <t>77 1 01 72120</t>
  </si>
  <si>
    <t>77 1 01 72300</t>
  </si>
  <si>
    <t>77 1 03  01500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</si>
  <si>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</si>
  <si>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</si>
  <si>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</si>
  <si>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</si>
  <si>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</si>
  <si>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</si>
  <si>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</si>
  <si>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</si>
  <si>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</si>
  <si>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</si>
  <si>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</si>
  <si>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</si>
  <si>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</si>
  <si>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</si>
  <si>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</si>
  <si>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</si>
  <si>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</si>
  <si>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</si>
  <si>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</si>
  <si>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</si>
  <si>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</si>
  <si>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</si>
  <si>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</si>
  <si>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</si>
  <si>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</si>
  <si>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</si>
  <si>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</si>
  <si>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</si>
  <si>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</si>
  <si>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</si>
  <si>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77 3 05 00000</t>
  </si>
  <si>
    <t>77 7 00 00000</t>
  </si>
  <si>
    <t>77 7 02 00000</t>
  </si>
  <si>
    <t>Обеспечение выполнения государственных полномочий</t>
  </si>
  <si>
    <t>77 7 02 70280</t>
  </si>
  <si>
    <t>77 7 01 00000</t>
  </si>
  <si>
    <t>Обеспечение выполнения муниципальных заданий</t>
  </si>
  <si>
    <t>77 7 01 01500</t>
  </si>
  <si>
    <t>77 7 01 01550</t>
  </si>
  <si>
    <t>77 6 00 00000</t>
  </si>
  <si>
    <t>77 6 01 00000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</si>
  <si>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</si>
  <si>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77 6 01 01500</t>
  </si>
  <si>
    <t>77 6 01 01530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</si>
  <si>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</si>
  <si>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</si>
  <si>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</si>
  <si>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77 7 02 70010</t>
  </si>
  <si>
    <t>77 7 02 70060</t>
  </si>
  <si>
    <t>77 7 02 70130</t>
  </si>
  <si>
    <t>82 1  00 00000</t>
  </si>
  <si>
    <t>82 1 00 50820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</si>
  <si>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</si>
  <si>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</si>
  <si>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</si>
  <si>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</si>
  <si>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</si>
  <si>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</si>
  <si>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</si>
  <si>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76 1 05 72300</t>
  </si>
  <si>
    <t>76 1 05 01400</t>
  </si>
  <si>
    <t>76 1 05 01410</t>
  </si>
  <si>
    <t>76 1 05 01420</t>
  </si>
  <si>
    <t>76 1 05 62020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</si>
  <si>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</si>
  <si>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</si>
  <si>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</si>
  <si>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</si>
  <si>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</si>
  <si>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</si>
  <si>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</si>
  <si>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</si>
  <si>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</si>
  <si>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</si>
  <si>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</si>
  <si>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</si>
  <si>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</si>
  <si>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76 1 03 62190</t>
  </si>
  <si>
    <t>76 1 03 00000</t>
  </si>
  <si>
    <t>76 1 02 6255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</si>
  <si>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</si>
  <si>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76 1 02 00000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</si>
  <si>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</si>
  <si>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</si>
  <si>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</si>
  <si>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84 0 00 00000</t>
  </si>
  <si>
    <t>84 0 01 00000</t>
  </si>
  <si>
    <t>84 0 01 70670</t>
  </si>
  <si>
    <t>72 2 05 00000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</si>
  <si>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</si>
  <si>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77 2 05 63270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</si>
  <si>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</si>
  <si>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</si>
  <si>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77 4 00 00000</t>
  </si>
  <si>
    <t>77 4 04 99990</t>
  </si>
  <si>
    <t>77 1 03 00000</t>
  </si>
  <si>
    <t>79 3 03 00000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</si>
  <si>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6</t>
    </r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</si>
  <si>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</si>
  <si>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</si>
  <si>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</si>
  <si>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</si>
  <si>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Муниципальная программа "Доступная среда" на 2014-2016 годы</t>
  </si>
  <si>
    <t>Формирование доступной среды путем увеличения количества объектов социальной инфраструктуры, доступных для инвалидов</t>
  </si>
  <si>
    <t>Реализация мероприятий муниципальной программы "Доступная среда" на 2014 -2016 годы</t>
  </si>
  <si>
    <t>83 0 00 00000</t>
  </si>
  <si>
    <t>83 0 01 99990</t>
  </si>
  <si>
    <t>83 0 01 00000</t>
  </si>
  <si>
    <t>86 0 02 00000</t>
  </si>
  <si>
    <t>75 0 02 00000</t>
  </si>
  <si>
    <t>75 0 05 00000</t>
  </si>
  <si>
    <t>75 0 06 00000</t>
  </si>
  <si>
    <t>79 2 03 00000</t>
  </si>
  <si>
    <t>82 1 00 R0820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</si>
  <si>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</si>
  <si>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</si>
  <si>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</si>
  <si>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</si>
  <si>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</si>
  <si>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</si>
  <si>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</si>
  <si>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</si>
  <si>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</si>
  <si>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87 0 00 00000</t>
  </si>
  <si>
    <t xml:space="preserve">87 0 07 00000 </t>
  </si>
  <si>
    <t>87 0 07 70720</t>
  </si>
  <si>
    <t>Муниципальная программа "Развитие агропромышленного комплекса Шимского района на 2014-2020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</si>
</sst>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justify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0"/>
  <sheetViews>
    <sheetView tabSelected="1" view="pageLayout" zoomScaleSheetLayoutView="100" workbookViewId="0" topLeftCell="A71">
      <selection activeCell="A76" sqref="A76"/>
    </sheetView>
  </sheetViews>
  <sheetFormatPr defaultColWidth="9.125" defaultRowHeight="14.25" customHeight="1"/>
  <cols>
    <col min="1" max="1" width="81.625" style="11" customWidth="1"/>
    <col min="2" max="2" width="6.375" style="17" customWidth="1"/>
    <col min="3" max="4" width="4.50390625" style="17" customWidth="1"/>
    <col min="5" max="5" width="15.125" style="17" customWidth="1"/>
    <col min="6" max="6" width="5.50390625" style="17" customWidth="1"/>
    <col min="7" max="7" width="11.375" style="18" customWidth="1"/>
    <col min="8" max="8" width="8.125" style="18" hidden="1" customWidth="1"/>
    <col min="9" max="9" width="8.50390625" style="18" hidden="1" customWidth="1"/>
    <col min="10" max="17" width="8.625" style="87" customWidth="1"/>
    <col min="18" max="22" width="12.625" style="1" customWidth="1"/>
    <col min="23" max="23" width="12.625" style="2" customWidth="1"/>
    <col min="24" max="24" width="29.375" style="2" customWidth="1"/>
    <col min="25" max="25" width="5.625" style="2" customWidth="1"/>
    <col min="26" max="26" width="11.625" style="2" customWidth="1"/>
    <col min="27" max="27" width="9.125" style="2" customWidth="1"/>
    <col min="28" max="28" width="11.875" style="2" customWidth="1"/>
    <col min="29" max="29" width="9.125" style="2" customWidth="1"/>
    <col min="30" max="30" width="10.50390625" style="2" customWidth="1"/>
    <col min="31" max="37" width="9.125" style="2" customWidth="1"/>
    <col min="38" max="16384" width="9.125" style="3" customWidth="1"/>
  </cols>
  <sheetData>
    <row r="1" spans="2:22" ht="14.25" customHeight="1">
      <c r="B1" s="12"/>
      <c r="C1" s="12"/>
      <c r="D1" s="12"/>
      <c r="E1" s="12"/>
      <c r="F1" s="13" t="s">
        <v>399</v>
      </c>
      <c r="G1" s="14"/>
      <c r="H1" s="15"/>
      <c r="I1" s="15"/>
      <c r="J1" s="95"/>
      <c r="K1" s="95"/>
      <c r="L1" s="95"/>
      <c r="M1" s="95"/>
      <c r="N1" s="95"/>
      <c r="O1" s="95"/>
      <c r="P1" s="95"/>
      <c r="Q1" s="95"/>
      <c r="R1" s="4"/>
      <c r="S1" s="4"/>
      <c r="T1" s="4"/>
      <c r="U1" s="4"/>
      <c r="V1" s="4"/>
    </row>
    <row r="2" spans="2:9" ht="14.25" customHeight="1">
      <c r="B2" s="16"/>
      <c r="E2" s="120" t="s">
        <v>0</v>
      </c>
      <c r="F2" s="120"/>
      <c r="G2" s="120"/>
      <c r="H2" s="120"/>
      <c r="I2" s="120"/>
    </row>
    <row r="3" spans="2:9" ht="14.25" customHeight="1">
      <c r="B3" s="16"/>
      <c r="E3" s="121" t="s">
        <v>1</v>
      </c>
      <c r="F3" s="121"/>
      <c r="G3" s="121"/>
      <c r="H3" s="121"/>
      <c r="I3" s="121"/>
    </row>
    <row r="4" spans="2:9" ht="14.25" customHeight="1">
      <c r="B4" s="16"/>
      <c r="E4" s="121" t="s">
        <v>194</v>
      </c>
      <c r="F4" s="121"/>
      <c r="G4" s="121"/>
      <c r="H4" s="121"/>
      <c r="I4" s="121"/>
    </row>
    <row r="5" spans="2:9" ht="13.5" customHeight="1">
      <c r="B5" s="16"/>
      <c r="E5" s="122"/>
      <c r="F5" s="122"/>
      <c r="G5" s="122"/>
      <c r="H5" s="122"/>
      <c r="I5" s="122"/>
    </row>
    <row r="6" spans="2:9" ht="14.25" customHeight="1" hidden="1">
      <c r="B6" s="12"/>
      <c r="H6" s="19"/>
      <c r="I6" s="19"/>
    </row>
    <row r="7" spans="1:22" ht="14.25" customHeight="1">
      <c r="A7" s="108" t="s">
        <v>195</v>
      </c>
      <c r="B7" s="108"/>
      <c r="C7" s="108"/>
      <c r="D7" s="108"/>
      <c r="E7" s="108"/>
      <c r="F7" s="108"/>
      <c r="G7" s="108"/>
      <c r="H7" s="20"/>
      <c r="I7" s="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6.5" customHeight="1">
      <c r="A8" s="108"/>
      <c r="B8" s="108"/>
      <c r="C8" s="108"/>
      <c r="D8" s="108"/>
      <c r="E8" s="108"/>
      <c r="F8" s="108"/>
      <c r="G8" s="108"/>
      <c r="H8" s="20"/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.75" customHeight="1">
      <c r="A9" s="21"/>
      <c r="B9" s="12"/>
      <c r="C9" s="12"/>
      <c r="D9" s="12"/>
      <c r="E9" s="12"/>
      <c r="F9" s="12"/>
      <c r="G9" s="22"/>
      <c r="H9" s="107" t="s">
        <v>139</v>
      </c>
      <c r="I9" s="107"/>
      <c r="J9" s="96"/>
      <c r="K9" s="96"/>
      <c r="L9" s="96"/>
      <c r="M9" s="96"/>
      <c r="N9" s="96"/>
      <c r="O9" s="96"/>
      <c r="P9" s="96"/>
      <c r="Q9" s="96"/>
      <c r="R9" s="7"/>
      <c r="S9" s="7"/>
      <c r="T9" s="7"/>
      <c r="U9" s="7"/>
      <c r="V9" s="7"/>
    </row>
    <row r="10" spans="1:22" ht="18.75" customHeight="1">
      <c r="A10" s="123" t="s">
        <v>2</v>
      </c>
      <c r="B10" s="109" t="s">
        <v>197</v>
      </c>
      <c r="C10" s="109" t="s">
        <v>3</v>
      </c>
      <c r="D10" s="124" t="s">
        <v>4</v>
      </c>
      <c r="E10" s="109" t="s">
        <v>196</v>
      </c>
      <c r="F10" s="111" t="s">
        <v>5</v>
      </c>
      <c r="G10" s="113" t="s">
        <v>140</v>
      </c>
      <c r="H10" s="114"/>
      <c r="I10" s="115"/>
      <c r="J10" s="96"/>
      <c r="K10" s="96"/>
      <c r="L10" s="96"/>
      <c r="M10" s="96"/>
      <c r="N10" s="96"/>
      <c r="O10" s="96"/>
      <c r="P10" s="96"/>
      <c r="Q10" s="96"/>
      <c r="R10" s="7"/>
      <c r="S10" s="7"/>
      <c r="T10" s="7"/>
      <c r="U10" s="7"/>
      <c r="V10" s="7"/>
    </row>
    <row r="11" spans="1:37" s="9" customFormat="1" ht="24.75" customHeight="1">
      <c r="A11" s="123"/>
      <c r="B11" s="109"/>
      <c r="C11" s="109"/>
      <c r="D11" s="124"/>
      <c r="E11" s="110"/>
      <c r="F11" s="112"/>
      <c r="G11" s="116"/>
      <c r="H11" s="117"/>
      <c r="I11" s="1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9" ht="14.25" customHeight="1">
      <c r="A12" s="25" t="s">
        <v>131</v>
      </c>
      <c r="B12" s="26" t="s">
        <v>6</v>
      </c>
      <c r="C12" s="26"/>
      <c r="D12" s="26"/>
      <c r="E12" s="26"/>
      <c r="F12" s="27"/>
      <c r="G12" s="119">
        <f>G14+G61+G73+G117+G239+G266+G295+G107</f>
        <v>171755.8</v>
      </c>
      <c r="H12" s="119"/>
      <c r="I12" s="29"/>
    </row>
    <row r="13" spans="1:37" s="5" customFormat="1" ht="14.25" customHeight="1">
      <c r="A13" s="28"/>
      <c r="B13" s="26"/>
      <c r="C13" s="26"/>
      <c r="D13" s="26"/>
      <c r="E13" s="26"/>
      <c r="F13" s="27"/>
      <c r="G13" s="19"/>
      <c r="H13" s="19"/>
      <c r="I13" s="19"/>
      <c r="J13" s="87"/>
      <c r="K13" s="87"/>
      <c r="L13" s="87"/>
      <c r="M13" s="87"/>
      <c r="N13" s="87"/>
      <c r="O13" s="87"/>
      <c r="P13" s="87"/>
      <c r="Q13" s="87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5" customFormat="1" ht="14.25" customHeight="1">
      <c r="A14" s="30" t="s">
        <v>7</v>
      </c>
      <c r="B14" s="20">
        <v>700</v>
      </c>
      <c r="C14" s="26" t="s">
        <v>8</v>
      </c>
      <c r="D14" s="26"/>
      <c r="E14" s="26"/>
      <c r="F14" s="27"/>
      <c r="G14" s="106">
        <f>G17+G20+G45+G37+G42</f>
        <v>28157.199999999993</v>
      </c>
      <c r="H14" s="106"/>
      <c r="I14" s="29"/>
      <c r="J14" s="87"/>
      <c r="K14" s="87"/>
      <c r="L14" s="87"/>
      <c r="M14" s="87"/>
      <c r="N14" s="87"/>
      <c r="O14" s="87"/>
      <c r="P14" s="87"/>
      <c r="Q14" s="87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5" customFormat="1" ht="14.25" customHeight="1">
      <c r="A15" s="31" t="s">
        <v>9</v>
      </c>
      <c r="B15" s="38"/>
      <c r="C15" s="32"/>
      <c r="D15" s="32"/>
      <c r="E15" s="32"/>
      <c r="F15" s="14"/>
      <c r="G15" s="19"/>
      <c r="H15" s="19"/>
      <c r="I15" s="19"/>
      <c r="J15" s="87"/>
      <c r="K15" s="87"/>
      <c r="L15" s="87"/>
      <c r="M15" s="87"/>
      <c r="N15" s="87"/>
      <c r="O15" s="87"/>
      <c r="P15" s="87"/>
      <c r="Q15" s="87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5" customFormat="1" ht="14.25" customHeight="1">
      <c r="A16" s="31" t="s">
        <v>10</v>
      </c>
      <c r="B16" s="38"/>
      <c r="C16" s="32"/>
      <c r="D16" s="32"/>
      <c r="E16" s="32"/>
      <c r="F16" s="14"/>
      <c r="G16" s="19"/>
      <c r="H16" s="19"/>
      <c r="I16" s="19"/>
      <c r="J16" s="87"/>
      <c r="K16" s="87"/>
      <c r="L16" s="87"/>
      <c r="M16" s="87"/>
      <c r="N16" s="87"/>
      <c r="O16" s="87"/>
      <c r="P16" s="87"/>
      <c r="Q16" s="87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5" customFormat="1" ht="14.25" customHeight="1">
      <c r="A17" s="30" t="s">
        <v>11</v>
      </c>
      <c r="B17" s="20">
        <v>700</v>
      </c>
      <c r="C17" s="26" t="s">
        <v>8</v>
      </c>
      <c r="D17" s="26" t="s">
        <v>12</v>
      </c>
      <c r="E17" s="26"/>
      <c r="F17" s="27"/>
      <c r="G17" s="106">
        <f>G18</f>
        <v>1376.1</v>
      </c>
      <c r="H17" s="106"/>
      <c r="I17" s="29"/>
      <c r="J17" s="87"/>
      <c r="K17" s="87"/>
      <c r="L17" s="87"/>
      <c r="M17" s="87"/>
      <c r="N17" s="87"/>
      <c r="O17" s="87"/>
      <c r="P17" s="87"/>
      <c r="Q17" s="87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 ht="14.25" customHeight="1">
      <c r="A18" s="16" t="s">
        <v>13</v>
      </c>
      <c r="B18" s="38">
        <v>700</v>
      </c>
      <c r="C18" s="35" t="s">
        <v>8</v>
      </c>
      <c r="D18" s="35" t="s">
        <v>12</v>
      </c>
      <c r="E18" s="35" t="s">
        <v>198</v>
      </c>
      <c r="F18" s="14"/>
      <c r="G18" s="19">
        <f>G19</f>
        <v>1376.1</v>
      </c>
      <c r="H18" s="19"/>
      <c r="I18" s="19"/>
      <c r="J18" s="87"/>
      <c r="K18" s="87"/>
      <c r="L18" s="87"/>
      <c r="M18" s="87"/>
      <c r="N18" s="87"/>
      <c r="O18" s="87"/>
      <c r="P18" s="87"/>
      <c r="Q18" s="87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5" customFormat="1" ht="18" customHeight="1">
      <c r="A19" s="65" t="s">
        <v>67</v>
      </c>
      <c r="B19" s="38">
        <v>700</v>
      </c>
      <c r="C19" s="35" t="s">
        <v>8</v>
      </c>
      <c r="D19" s="35" t="s">
        <v>12</v>
      </c>
      <c r="E19" s="35" t="s">
        <v>198</v>
      </c>
      <c r="F19" s="14" t="s">
        <v>66</v>
      </c>
      <c r="G19" s="19">
        <v>1376.1</v>
      </c>
      <c r="H19" s="19"/>
      <c r="I19" s="19"/>
      <c r="J19" s="97"/>
      <c r="K19" s="97"/>
      <c r="L19" s="97"/>
      <c r="M19" s="97"/>
      <c r="N19" s="97"/>
      <c r="O19" s="97"/>
      <c r="P19" s="97"/>
      <c r="Q19" s="97"/>
      <c r="R19" s="10"/>
      <c r="S19" s="10"/>
      <c r="T19" s="10"/>
      <c r="U19" s="10"/>
      <c r="V19" s="1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9" ht="30.75" customHeight="1">
      <c r="A20" s="30" t="s">
        <v>132</v>
      </c>
      <c r="B20" s="20">
        <v>700</v>
      </c>
      <c r="C20" s="26" t="s">
        <v>8</v>
      </c>
      <c r="D20" s="26" t="s">
        <v>15</v>
      </c>
      <c r="E20" s="26"/>
      <c r="F20" s="27"/>
      <c r="G20" s="29">
        <f>G21</f>
        <v>21509.499999999996</v>
      </c>
      <c r="H20" s="29"/>
      <c r="I20" s="29"/>
    </row>
    <row r="21" spans="1:22" ht="30" customHeight="1">
      <c r="A21" s="34" t="s">
        <v>176</v>
      </c>
      <c r="B21" s="38">
        <v>700</v>
      </c>
      <c r="C21" s="35" t="s">
        <v>8</v>
      </c>
      <c r="D21" s="35" t="s">
        <v>15</v>
      </c>
      <c r="E21" s="35" t="s">
        <v>199</v>
      </c>
      <c r="F21" s="14"/>
      <c r="G21" s="19">
        <f>G22</f>
        <v>21509.499999999996</v>
      </c>
      <c r="H21" s="19"/>
      <c r="I21" s="19"/>
      <c r="J21" s="97"/>
      <c r="K21" s="97"/>
      <c r="L21" s="97"/>
      <c r="M21" s="97"/>
      <c r="N21" s="97"/>
      <c r="O21" s="97"/>
      <c r="P21" s="97"/>
      <c r="Q21" s="97"/>
      <c r="R21" s="10"/>
      <c r="S21" s="10"/>
      <c r="T21" s="10"/>
      <c r="U21" s="10"/>
      <c r="V21" s="10"/>
    </row>
    <row r="22" spans="1:22" ht="27.75" customHeight="1">
      <c r="A22" s="61" t="s">
        <v>74</v>
      </c>
      <c r="B22" s="39">
        <v>700</v>
      </c>
      <c r="C22" s="35" t="s">
        <v>8</v>
      </c>
      <c r="D22" s="35" t="s">
        <v>15</v>
      </c>
      <c r="E22" s="32" t="s">
        <v>200</v>
      </c>
      <c r="F22" s="14"/>
      <c r="G22" s="19">
        <f>G24+G28+G34+G31</f>
        <v>21509.499999999996</v>
      </c>
      <c r="H22" s="19"/>
      <c r="I22" s="19"/>
      <c r="J22" s="97"/>
      <c r="K22" s="97"/>
      <c r="L22" s="97"/>
      <c r="M22" s="97"/>
      <c r="N22" s="97"/>
      <c r="O22" s="97"/>
      <c r="P22" s="97"/>
      <c r="Q22" s="97"/>
      <c r="R22" s="10"/>
      <c r="S22" s="10"/>
      <c r="T22" s="10"/>
      <c r="U22" s="10"/>
      <c r="V22" s="10"/>
    </row>
    <row r="23" spans="1:22" ht="17.25" customHeight="1">
      <c r="A23" s="61" t="s">
        <v>201</v>
      </c>
      <c r="B23" s="39">
        <v>700</v>
      </c>
      <c r="C23" s="35" t="s">
        <v>8</v>
      </c>
      <c r="D23" s="35" t="s">
        <v>15</v>
      </c>
      <c r="E23" s="32" t="s">
        <v>202</v>
      </c>
      <c r="F23" s="14"/>
      <c r="G23" s="19">
        <f>G24+G28+G31</f>
        <v>19472.199999999997</v>
      </c>
      <c r="H23" s="19"/>
      <c r="I23" s="19"/>
      <c r="J23" s="97"/>
      <c r="K23" s="97"/>
      <c r="L23" s="97"/>
      <c r="M23" s="97"/>
      <c r="N23" s="97"/>
      <c r="O23" s="97"/>
      <c r="P23" s="97"/>
      <c r="Q23" s="97"/>
      <c r="R23" s="10"/>
      <c r="S23" s="10"/>
      <c r="T23" s="10"/>
      <c r="U23" s="10"/>
      <c r="V23" s="10"/>
    </row>
    <row r="24" spans="1:9" ht="18" customHeight="1">
      <c r="A24" s="68" t="s">
        <v>70</v>
      </c>
      <c r="B24" s="39">
        <v>700</v>
      </c>
      <c r="C24" s="35" t="s">
        <v>8</v>
      </c>
      <c r="D24" s="35" t="s">
        <v>15</v>
      </c>
      <c r="E24" s="32" t="s">
        <v>418</v>
      </c>
      <c r="F24" s="14"/>
      <c r="G24" s="19">
        <f>G25+G26+G27</f>
        <v>19251.1</v>
      </c>
      <c r="H24" s="19"/>
      <c r="I24" s="19"/>
    </row>
    <row r="25" spans="1:7" ht="16.5" customHeight="1">
      <c r="A25" s="65" t="s">
        <v>67</v>
      </c>
      <c r="B25" s="39">
        <v>700</v>
      </c>
      <c r="C25" s="35" t="s">
        <v>8</v>
      </c>
      <c r="D25" s="35" t="s">
        <v>15</v>
      </c>
      <c r="E25" s="32" t="s">
        <v>418</v>
      </c>
      <c r="F25" s="14" t="s">
        <v>66</v>
      </c>
      <c r="G25" s="19">
        <v>18354.1</v>
      </c>
    </row>
    <row r="26" spans="1:7" ht="15.75" customHeight="1">
      <c r="A26" s="65" t="s">
        <v>69</v>
      </c>
      <c r="B26" s="39">
        <v>700</v>
      </c>
      <c r="C26" s="35" t="s">
        <v>8</v>
      </c>
      <c r="D26" s="35" t="s">
        <v>15</v>
      </c>
      <c r="E26" s="32" t="s">
        <v>418</v>
      </c>
      <c r="F26" s="14" t="s">
        <v>68</v>
      </c>
      <c r="G26" s="19">
        <v>892</v>
      </c>
    </row>
    <row r="27" spans="1:7" ht="16.5" customHeight="1">
      <c r="A27" s="66" t="s">
        <v>76</v>
      </c>
      <c r="B27" s="39">
        <v>700</v>
      </c>
      <c r="C27" s="35" t="s">
        <v>8</v>
      </c>
      <c r="D27" s="35" t="s">
        <v>15</v>
      </c>
      <c r="E27" s="32" t="s">
        <v>418</v>
      </c>
      <c r="F27" s="14" t="s">
        <v>128</v>
      </c>
      <c r="G27" s="19">
        <v>5</v>
      </c>
    </row>
    <row r="28" spans="1:9" ht="26.25" customHeight="1">
      <c r="A28" s="67" t="s">
        <v>72</v>
      </c>
      <c r="B28" s="39">
        <v>700</v>
      </c>
      <c r="C28" s="35" t="s">
        <v>8</v>
      </c>
      <c r="D28" s="35" t="s">
        <v>15</v>
      </c>
      <c r="E28" s="32" t="s">
        <v>209</v>
      </c>
      <c r="F28" s="14"/>
      <c r="G28" s="19">
        <f>G29+G30</f>
        <v>35.300000000000004</v>
      </c>
      <c r="H28" s="19"/>
      <c r="I28" s="19"/>
    </row>
    <row r="29" spans="1:7" ht="15.75" customHeight="1">
      <c r="A29" s="65" t="s">
        <v>67</v>
      </c>
      <c r="B29" s="39">
        <v>700</v>
      </c>
      <c r="C29" s="35" t="s">
        <v>8</v>
      </c>
      <c r="D29" s="35" t="s">
        <v>15</v>
      </c>
      <c r="E29" s="32" t="s">
        <v>209</v>
      </c>
      <c r="F29" s="14" t="s">
        <v>66</v>
      </c>
      <c r="G29" s="19">
        <v>34.2</v>
      </c>
    </row>
    <row r="30" spans="1:7" ht="15" customHeight="1">
      <c r="A30" s="65" t="s">
        <v>69</v>
      </c>
      <c r="B30" s="39">
        <v>700</v>
      </c>
      <c r="C30" s="35" t="s">
        <v>8</v>
      </c>
      <c r="D30" s="35" t="s">
        <v>15</v>
      </c>
      <c r="E30" s="32" t="s">
        <v>209</v>
      </c>
      <c r="F30" s="14" t="s">
        <v>68</v>
      </c>
      <c r="G30" s="19">
        <v>1.1</v>
      </c>
    </row>
    <row r="31" spans="1:7" ht="15" customHeight="1">
      <c r="A31" s="65" t="s">
        <v>105</v>
      </c>
      <c r="B31" s="39">
        <v>700</v>
      </c>
      <c r="C31" s="35" t="s">
        <v>8</v>
      </c>
      <c r="D31" s="35" t="s">
        <v>15</v>
      </c>
      <c r="E31" s="35" t="s">
        <v>416</v>
      </c>
      <c r="F31" s="14"/>
      <c r="G31" s="19">
        <f>G32+G33</f>
        <v>185.8</v>
      </c>
    </row>
    <row r="32" spans="1:7" ht="15" customHeight="1">
      <c r="A32" s="65" t="s">
        <v>67</v>
      </c>
      <c r="B32" s="39">
        <v>700</v>
      </c>
      <c r="C32" s="35" t="s">
        <v>8</v>
      </c>
      <c r="D32" s="35" t="s">
        <v>15</v>
      </c>
      <c r="E32" s="35" t="s">
        <v>416</v>
      </c>
      <c r="F32" s="14" t="s">
        <v>66</v>
      </c>
      <c r="G32" s="19">
        <v>181</v>
      </c>
    </row>
    <row r="33" spans="1:7" ht="15" customHeight="1">
      <c r="A33" s="65" t="s">
        <v>69</v>
      </c>
      <c r="B33" s="39">
        <v>700</v>
      </c>
      <c r="C33" s="35" t="s">
        <v>8</v>
      </c>
      <c r="D33" s="35" t="s">
        <v>15</v>
      </c>
      <c r="E33" s="35" t="s">
        <v>416</v>
      </c>
      <c r="F33" s="14" t="s">
        <v>68</v>
      </c>
      <c r="G33" s="19">
        <v>4.8</v>
      </c>
    </row>
    <row r="34" spans="1:9" ht="27" customHeight="1">
      <c r="A34" s="67" t="s">
        <v>71</v>
      </c>
      <c r="B34" s="39">
        <v>700</v>
      </c>
      <c r="C34" s="35" t="s">
        <v>8</v>
      </c>
      <c r="D34" s="35" t="s">
        <v>15</v>
      </c>
      <c r="E34" s="32" t="s">
        <v>203</v>
      </c>
      <c r="F34" s="14"/>
      <c r="G34" s="19">
        <f>G35+G36</f>
        <v>2037.3000000000002</v>
      </c>
      <c r="H34" s="19"/>
      <c r="I34" s="19"/>
    </row>
    <row r="35" spans="1:7" ht="18" customHeight="1">
      <c r="A35" s="65" t="s">
        <v>67</v>
      </c>
      <c r="B35" s="39">
        <v>700</v>
      </c>
      <c r="C35" s="35" t="s">
        <v>8</v>
      </c>
      <c r="D35" s="35" t="s">
        <v>15</v>
      </c>
      <c r="E35" s="32" t="s">
        <v>203</v>
      </c>
      <c r="F35" s="14" t="s">
        <v>66</v>
      </c>
      <c r="G35" s="19">
        <v>1994.4</v>
      </c>
    </row>
    <row r="36" spans="1:7" ht="26.25" customHeight="1">
      <c r="A36" s="65" t="s">
        <v>69</v>
      </c>
      <c r="B36" s="39">
        <v>700</v>
      </c>
      <c r="C36" s="35" t="s">
        <v>8</v>
      </c>
      <c r="D36" s="35" t="s">
        <v>15</v>
      </c>
      <c r="E36" s="32" t="s">
        <v>203</v>
      </c>
      <c r="F36" s="14" t="s">
        <v>68</v>
      </c>
      <c r="G36" s="19">
        <v>42.9</v>
      </c>
    </row>
    <row r="37" spans="1:9" ht="15" customHeight="1">
      <c r="A37" s="72" t="s">
        <v>133</v>
      </c>
      <c r="B37" s="24">
        <v>700</v>
      </c>
      <c r="C37" s="26" t="s">
        <v>8</v>
      </c>
      <c r="D37" s="26" t="s">
        <v>26</v>
      </c>
      <c r="E37" s="37"/>
      <c r="F37" s="27"/>
      <c r="G37" s="33">
        <f>G38</f>
        <v>8.7</v>
      </c>
      <c r="H37" s="33"/>
      <c r="I37" s="33"/>
    </row>
    <row r="38" spans="1:7" ht="16.5" customHeight="1">
      <c r="A38" s="16" t="s">
        <v>118</v>
      </c>
      <c r="B38" s="39">
        <v>700</v>
      </c>
      <c r="C38" s="35" t="s">
        <v>8</v>
      </c>
      <c r="D38" s="35" t="s">
        <v>26</v>
      </c>
      <c r="E38" s="32" t="s">
        <v>204</v>
      </c>
      <c r="F38" s="14"/>
      <c r="G38" s="18">
        <f>G39</f>
        <v>8.7</v>
      </c>
    </row>
    <row r="39" spans="1:7" ht="15.75" customHeight="1">
      <c r="A39" s="11" t="s">
        <v>134</v>
      </c>
      <c r="B39" s="39">
        <v>700</v>
      </c>
      <c r="C39" s="35" t="s">
        <v>8</v>
      </c>
      <c r="D39" s="35" t="s">
        <v>26</v>
      </c>
      <c r="E39" s="32" t="s">
        <v>205</v>
      </c>
      <c r="F39" s="14"/>
      <c r="G39" s="18">
        <f>G40</f>
        <v>8.7</v>
      </c>
    </row>
    <row r="40" spans="1:7" ht="26.25" customHeight="1">
      <c r="A40" s="65" t="s">
        <v>135</v>
      </c>
      <c r="B40" s="39">
        <v>700</v>
      </c>
      <c r="C40" s="35" t="s">
        <v>8</v>
      </c>
      <c r="D40" s="35" t="s">
        <v>26</v>
      </c>
      <c r="E40" s="32" t="s">
        <v>206</v>
      </c>
      <c r="F40" s="14"/>
      <c r="G40" s="18">
        <f>G41</f>
        <v>8.7</v>
      </c>
    </row>
    <row r="41" spans="1:7" ht="26.25" customHeight="1">
      <c r="A41" s="65" t="s">
        <v>69</v>
      </c>
      <c r="B41" s="39">
        <v>700</v>
      </c>
      <c r="C41" s="35" t="s">
        <v>8</v>
      </c>
      <c r="D41" s="35" t="s">
        <v>26</v>
      </c>
      <c r="E41" s="32" t="s">
        <v>206</v>
      </c>
      <c r="F41" s="14" t="s">
        <v>68</v>
      </c>
      <c r="G41" s="18">
        <v>8.7</v>
      </c>
    </row>
    <row r="42" spans="1:9" ht="17.25" customHeight="1">
      <c r="A42" s="77" t="s">
        <v>170</v>
      </c>
      <c r="B42" s="24">
        <v>700</v>
      </c>
      <c r="C42" s="26" t="s">
        <v>8</v>
      </c>
      <c r="D42" s="26" t="s">
        <v>17</v>
      </c>
      <c r="E42" s="37"/>
      <c r="F42" s="27"/>
      <c r="G42" s="36">
        <f>G43</f>
        <v>577.1</v>
      </c>
      <c r="H42" s="36"/>
      <c r="I42" s="36"/>
    </row>
    <row r="43" spans="1:7" ht="17.25" customHeight="1">
      <c r="A43" s="78" t="s">
        <v>118</v>
      </c>
      <c r="B43" s="39">
        <v>700</v>
      </c>
      <c r="C43" s="35" t="s">
        <v>8</v>
      </c>
      <c r="D43" s="35" t="s">
        <v>17</v>
      </c>
      <c r="E43" s="32" t="s">
        <v>204</v>
      </c>
      <c r="F43" s="27"/>
      <c r="G43" s="18">
        <f>G44</f>
        <v>577.1</v>
      </c>
    </row>
    <row r="44" spans="1:7" ht="16.5" customHeight="1">
      <c r="A44" s="65" t="s">
        <v>58</v>
      </c>
      <c r="B44" s="39">
        <v>700</v>
      </c>
      <c r="C44" s="35" t="s">
        <v>8</v>
      </c>
      <c r="D44" s="35" t="s">
        <v>17</v>
      </c>
      <c r="E44" s="32" t="s">
        <v>207</v>
      </c>
      <c r="F44" s="14" t="s">
        <v>59</v>
      </c>
      <c r="G44" s="18">
        <v>577.1</v>
      </c>
    </row>
    <row r="45" spans="1:9" ht="14.25" customHeight="1">
      <c r="A45" s="40" t="s">
        <v>19</v>
      </c>
      <c r="B45" s="24">
        <v>700</v>
      </c>
      <c r="C45" s="26" t="s">
        <v>8</v>
      </c>
      <c r="D45" s="26" t="s">
        <v>46</v>
      </c>
      <c r="E45" s="37"/>
      <c r="F45" s="27"/>
      <c r="G45" s="33">
        <f>G46</f>
        <v>4685.8</v>
      </c>
      <c r="H45" s="33"/>
      <c r="I45" s="33"/>
    </row>
    <row r="46" spans="1:9" ht="30.75" customHeight="1">
      <c r="A46" s="34" t="s">
        <v>176</v>
      </c>
      <c r="B46" s="39">
        <v>700</v>
      </c>
      <c r="C46" s="35" t="s">
        <v>8</v>
      </c>
      <c r="D46" s="35" t="s">
        <v>46</v>
      </c>
      <c r="E46" s="32" t="s">
        <v>199</v>
      </c>
      <c r="F46" s="14"/>
      <c r="G46" s="19">
        <f>G47</f>
        <v>4685.8</v>
      </c>
      <c r="H46" s="19"/>
      <c r="I46" s="19"/>
    </row>
    <row r="47" spans="1:7" ht="29.25" customHeight="1">
      <c r="A47" s="61" t="s">
        <v>74</v>
      </c>
      <c r="B47" s="63">
        <v>700</v>
      </c>
      <c r="C47" s="35" t="s">
        <v>8</v>
      </c>
      <c r="D47" s="62">
        <v>13</v>
      </c>
      <c r="E47" s="12" t="s">
        <v>200</v>
      </c>
      <c r="F47" s="64"/>
      <c r="G47" s="18">
        <f>G49+G57+G59+G55+G53</f>
        <v>4685.8</v>
      </c>
    </row>
    <row r="48" spans="1:7" ht="21" customHeight="1">
      <c r="A48" s="61" t="s">
        <v>201</v>
      </c>
      <c r="B48" s="63">
        <v>700</v>
      </c>
      <c r="C48" s="35" t="s">
        <v>8</v>
      </c>
      <c r="D48" s="62">
        <v>13</v>
      </c>
      <c r="E48" s="12" t="s">
        <v>202</v>
      </c>
      <c r="F48" s="64"/>
      <c r="G48" s="18">
        <f>G49+G53+G55+G57+G59</f>
        <v>4685.8</v>
      </c>
    </row>
    <row r="49" spans="1:7" ht="18.75" customHeight="1">
      <c r="A49" s="60" t="s">
        <v>73</v>
      </c>
      <c r="B49" s="63">
        <v>700</v>
      </c>
      <c r="C49" s="35" t="s">
        <v>8</v>
      </c>
      <c r="D49" s="62">
        <v>13</v>
      </c>
      <c r="E49" s="12" t="s">
        <v>208</v>
      </c>
      <c r="F49" s="64"/>
      <c r="G49" s="18">
        <f>G50+G51+G52</f>
        <v>3131</v>
      </c>
    </row>
    <row r="50" spans="1:9" ht="18.75" customHeight="1">
      <c r="A50" s="66" t="s">
        <v>75</v>
      </c>
      <c r="B50" s="63">
        <v>700</v>
      </c>
      <c r="C50" s="35" t="s">
        <v>8</v>
      </c>
      <c r="D50" s="62">
        <v>13</v>
      </c>
      <c r="E50" s="12" t="s">
        <v>208</v>
      </c>
      <c r="F50" s="62">
        <v>110</v>
      </c>
      <c r="G50" s="18">
        <v>2031</v>
      </c>
      <c r="H50" s="19"/>
      <c r="I50" s="19"/>
    </row>
    <row r="51" spans="1:9" ht="26.25" customHeight="1">
      <c r="A51" s="67" t="s">
        <v>69</v>
      </c>
      <c r="B51" s="63">
        <v>700</v>
      </c>
      <c r="C51" s="35" t="s">
        <v>8</v>
      </c>
      <c r="D51" s="62">
        <v>13</v>
      </c>
      <c r="E51" s="12" t="s">
        <v>208</v>
      </c>
      <c r="F51" s="62">
        <v>240</v>
      </c>
      <c r="G51" s="18">
        <v>1050</v>
      </c>
      <c r="H51" s="19"/>
      <c r="I51" s="19"/>
    </row>
    <row r="52" spans="1:9" ht="15.75" customHeight="1">
      <c r="A52" s="66" t="s">
        <v>76</v>
      </c>
      <c r="B52" s="63">
        <v>700</v>
      </c>
      <c r="C52" s="35" t="s">
        <v>8</v>
      </c>
      <c r="D52" s="62">
        <v>13</v>
      </c>
      <c r="E52" s="12" t="s">
        <v>208</v>
      </c>
      <c r="F52" s="62">
        <v>850</v>
      </c>
      <c r="G52" s="18">
        <v>50</v>
      </c>
      <c r="H52" s="19"/>
      <c r="I52" s="19"/>
    </row>
    <row r="53" spans="1:7" ht="30.75" customHeight="1">
      <c r="A53" s="67" t="s">
        <v>71</v>
      </c>
      <c r="B53" s="63">
        <v>700</v>
      </c>
      <c r="C53" s="35" t="s">
        <v>8</v>
      </c>
      <c r="D53" s="62">
        <v>13</v>
      </c>
      <c r="E53" s="12" t="s">
        <v>203</v>
      </c>
      <c r="F53" s="62"/>
      <c r="G53" s="18">
        <f>G54</f>
        <v>82.5</v>
      </c>
    </row>
    <row r="54" spans="1:9" ht="30.75" customHeight="1">
      <c r="A54" s="67" t="s">
        <v>69</v>
      </c>
      <c r="B54" s="63">
        <v>700</v>
      </c>
      <c r="C54" s="35" t="s">
        <v>8</v>
      </c>
      <c r="D54" s="62">
        <v>13</v>
      </c>
      <c r="E54" s="12" t="s">
        <v>203</v>
      </c>
      <c r="F54" s="62">
        <v>240</v>
      </c>
      <c r="G54" s="18">
        <v>82.5</v>
      </c>
      <c r="H54" s="19"/>
      <c r="I54" s="19"/>
    </row>
    <row r="55" spans="1:7" ht="27" customHeight="1">
      <c r="A55" s="73" t="s">
        <v>175</v>
      </c>
      <c r="B55" s="63">
        <v>700</v>
      </c>
      <c r="C55" s="35" t="s">
        <v>8</v>
      </c>
      <c r="D55" s="62">
        <v>13</v>
      </c>
      <c r="E55" s="12" t="s">
        <v>210</v>
      </c>
      <c r="F55" s="62"/>
      <c r="G55" s="18">
        <f>G56</f>
        <v>293.8</v>
      </c>
    </row>
    <row r="56" spans="1:9" ht="31.5" customHeight="1">
      <c r="A56" s="67" t="s">
        <v>69</v>
      </c>
      <c r="B56" s="63">
        <v>700</v>
      </c>
      <c r="C56" s="35" t="s">
        <v>8</v>
      </c>
      <c r="D56" s="62">
        <v>13</v>
      </c>
      <c r="E56" s="12" t="s">
        <v>210</v>
      </c>
      <c r="F56" s="62">
        <v>240</v>
      </c>
      <c r="G56" s="18">
        <v>293.8</v>
      </c>
      <c r="H56" s="19"/>
      <c r="I56" s="19"/>
    </row>
    <row r="57" spans="1:7" ht="42.75" customHeight="1">
      <c r="A57" s="73" t="s">
        <v>169</v>
      </c>
      <c r="B57" s="63">
        <v>700</v>
      </c>
      <c r="C57" s="35" t="s">
        <v>8</v>
      </c>
      <c r="D57" s="62">
        <v>13</v>
      </c>
      <c r="E57" s="12" t="s">
        <v>211</v>
      </c>
      <c r="F57" s="62"/>
      <c r="G57" s="18">
        <f>G58</f>
        <v>3.5</v>
      </c>
    </row>
    <row r="58" spans="1:9" ht="28.5" customHeight="1">
      <c r="A58" s="67" t="s">
        <v>69</v>
      </c>
      <c r="B58" s="63">
        <v>700</v>
      </c>
      <c r="C58" s="35" t="s">
        <v>8</v>
      </c>
      <c r="D58" s="62">
        <v>13</v>
      </c>
      <c r="E58" s="12" t="s">
        <v>211</v>
      </c>
      <c r="F58" s="62">
        <v>240</v>
      </c>
      <c r="G58" s="18">
        <v>3.5</v>
      </c>
      <c r="H58" s="19"/>
      <c r="I58" s="19"/>
    </row>
    <row r="59" spans="1:9" ht="28.5" customHeight="1">
      <c r="A59" s="80" t="s">
        <v>172</v>
      </c>
      <c r="B59" s="63">
        <v>700</v>
      </c>
      <c r="C59" s="35" t="s">
        <v>8</v>
      </c>
      <c r="D59" s="62">
        <v>13</v>
      </c>
      <c r="E59" s="12" t="s">
        <v>212</v>
      </c>
      <c r="F59" s="62"/>
      <c r="G59" s="18">
        <f>G60</f>
        <v>1175</v>
      </c>
      <c r="H59" s="19"/>
      <c r="I59" s="19"/>
    </row>
    <row r="60" spans="1:9" ht="28.5" customHeight="1">
      <c r="A60" s="67" t="s">
        <v>69</v>
      </c>
      <c r="B60" s="63">
        <v>700</v>
      </c>
      <c r="C60" s="35" t="s">
        <v>8</v>
      </c>
      <c r="D60" s="62">
        <v>13</v>
      </c>
      <c r="E60" s="12" t="s">
        <v>212</v>
      </c>
      <c r="F60" s="62">
        <v>240</v>
      </c>
      <c r="G60" s="18">
        <v>1175</v>
      </c>
      <c r="H60" s="19"/>
      <c r="I60" s="19"/>
    </row>
    <row r="61" spans="1:9" ht="18.75" customHeight="1">
      <c r="A61" s="40" t="s">
        <v>141</v>
      </c>
      <c r="B61" s="24">
        <v>700</v>
      </c>
      <c r="C61" s="26" t="s">
        <v>14</v>
      </c>
      <c r="D61" s="26"/>
      <c r="E61" s="37"/>
      <c r="F61" s="27"/>
      <c r="G61" s="33">
        <f>G62</f>
        <v>760.5</v>
      </c>
      <c r="H61" s="33"/>
      <c r="I61" s="33"/>
    </row>
    <row r="62" spans="1:37" s="9" customFormat="1" ht="29.25" customHeight="1">
      <c r="A62" s="30" t="s">
        <v>142</v>
      </c>
      <c r="B62" s="43" t="s">
        <v>6</v>
      </c>
      <c r="C62" s="26" t="s">
        <v>14</v>
      </c>
      <c r="D62" s="26" t="s">
        <v>22</v>
      </c>
      <c r="E62" s="26"/>
      <c r="F62" s="27"/>
      <c r="G62" s="33">
        <f>G63+G69</f>
        <v>760.5</v>
      </c>
      <c r="H62" s="33"/>
      <c r="I62" s="33"/>
      <c r="J62" s="87"/>
      <c r="K62" s="87"/>
      <c r="L62" s="87"/>
      <c r="M62" s="87"/>
      <c r="N62" s="87"/>
      <c r="O62" s="87"/>
      <c r="P62" s="87"/>
      <c r="Q62" s="87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9" customFormat="1" ht="28.5" customHeight="1">
      <c r="A63" s="34" t="s">
        <v>176</v>
      </c>
      <c r="B63" s="44" t="s">
        <v>6</v>
      </c>
      <c r="C63" s="35" t="s">
        <v>14</v>
      </c>
      <c r="D63" s="35" t="s">
        <v>22</v>
      </c>
      <c r="E63" s="35" t="s">
        <v>199</v>
      </c>
      <c r="F63" s="14"/>
      <c r="G63" s="19">
        <f>G64</f>
        <v>723.1</v>
      </c>
      <c r="H63" s="19"/>
      <c r="I63" s="19"/>
      <c r="J63" s="87"/>
      <c r="K63" s="87"/>
      <c r="L63" s="87"/>
      <c r="M63" s="87"/>
      <c r="N63" s="87"/>
      <c r="O63" s="87"/>
      <c r="P63" s="87"/>
      <c r="Q63" s="87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9" ht="29.25" customHeight="1">
      <c r="A64" s="61" t="s">
        <v>74</v>
      </c>
      <c r="B64" s="44" t="s">
        <v>6</v>
      </c>
      <c r="C64" s="35" t="s">
        <v>14</v>
      </c>
      <c r="D64" s="35" t="str">
        <f>D62</f>
        <v>09</v>
      </c>
      <c r="E64" s="35" t="s">
        <v>200</v>
      </c>
      <c r="F64" s="14"/>
      <c r="G64" s="19">
        <f>G66</f>
        <v>723.1</v>
      </c>
      <c r="H64" s="19"/>
      <c r="I64" s="19"/>
    </row>
    <row r="65" spans="1:9" ht="20.25" customHeight="1">
      <c r="A65" s="61" t="s">
        <v>201</v>
      </c>
      <c r="B65" s="44" t="s">
        <v>6</v>
      </c>
      <c r="C65" s="35" t="s">
        <v>14</v>
      </c>
      <c r="D65" s="35" t="str">
        <f>D63</f>
        <v>09</v>
      </c>
      <c r="E65" s="35" t="s">
        <v>202</v>
      </c>
      <c r="F65" s="14"/>
      <c r="G65" s="19">
        <v>723.1</v>
      </c>
      <c r="H65" s="19"/>
      <c r="I65" s="19"/>
    </row>
    <row r="66" spans="1:9" ht="17.25" customHeight="1">
      <c r="A66" s="60" t="s">
        <v>73</v>
      </c>
      <c r="B66" s="44" t="s">
        <v>6</v>
      </c>
      <c r="C66" s="35" t="s">
        <v>14</v>
      </c>
      <c r="D66" s="35" t="str">
        <f>D63</f>
        <v>09</v>
      </c>
      <c r="E66" s="35" t="s">
        <v>208</v>
      </c>
      <c r="F66" s="14"/>
      <c r="G66" s="19">
        <f>G67+G68</f>
        <v>723.1</v>
      </c>
      <c r="H66" s="19"/>
      <c r="I66" s="19"/>
    </row>
    <row r="67" spans="1:9" ht="14.25" customHeight="1">
      <c r="A67" s="66" t="s">
        <v>75</v>
      </c>
      <c r="B67" s="44" t="s">
        <v>6</v>
      </c>
      <c r="C67" s="35" t="s">
        <v>14</v>
      </c>
      <c r="D67" s="35" t="s">
        <v>22</v>
      </c>
      <c r="E67" s="35" t="s">
        <v>208</v>
      </c>
      <c r="F67" s="14" t="s">
        <v>77</v>
      </c>
      <c r="G67" s="19">
        <v>667.1</v>
      </c>
      <c r="H67" s="19"/>
      <c r="I67" s="19"/>
    </row>
    <row r="68" spans="1:9" ht="18.75" customHeight="1">
      <c r="A68" s="67" t="s">
        <v>69</v>
      </c>
      <c r="B68" s="44" t="s">
        <v>6</v>
      </c>
      <c r="C68" s="35" t="s">
        <v>14</v>
      </c>
      <c r="D68" s="35" t="s">
        <v>22</v>
      </c>
      <c r="E68" s="35" t="s">
        <v>208</v>
      </c>
      <c r="F68" s="14" t="s">
        <v>68</v>
      </c>
      <c r="G68" s="19">
        <v>56</v>
      </c>
      <c r="H68" s="19"/>
      <c r="I68" s="19"/>
    </row>
    <row r="69" spans="1:9" ht="36" customHeight="1">
      <c r="A69" s="73" t="s">
        <v>143</v>
      </c>
      <c r="B69" s="44" t="s">
        <v>6</v>
      </c>
      <c r="C69" s="35" t="s">
        <v>14</v>
      </c>
      <c r="D69" s="35" t="s">
        <v>22</v>
      </c>
      <c r="E69" s="35" t="s">
        <v>213</v>
      </c>
      <c r="F69" s="14"/>
      <c r="G69" s="19">
        <f>G71</f>
        <v>37.4</v>
      </c>
      <c r="H69" s="19"/>
      <c r="I69" s="19"/>
    </row>
    <row r="70" spans="1:9" ht="32.25" customHeight="1">
      <c r="A70" s="86" t="s">
        <v>214</v>
      </c>
      <c r="B70" s="44" t="s">
        <v>6</v>
      </c>
      <c r="C70" s="35" t="s">
        <v>14</v>
      </c>
      <c r="D70" s="35" t="s">
        <v>22</v>
      </c>
      <c r="E70" s="35" t="s">
        <v>215</v>
      </c>
      <c r="F70" s="14"/>
      <c r="G70" s="19">
        <v>37.4</v>
      </c>
      <c r="H70" s="19"/>
      <c r="I70" s="19"/>
    </row>
    <row r="71" spans="1:9" ht="18.75" customHeight="1">
      <c r="A71" s="65" t="s">
        <v>80</v>
      </c>
      <c r="B71" s="44" t="s">
        <v>6</v>
      </c>
      <c r="C71" s="35" t="s">
        <v>14</v>
      </c>
      <c r="D71" s="35" t="s">
        <v>22</v>
      </c>
      <c r="E71" s="35" t="s">
        <v>216</v>
      </c>
      <c r="F71" s="14"/>
      <c r="G71" s="19">
        <f>G72</f>
        <v>37.4</v>
      </c>
      <c r="H71" s="19"/>
      <c r="I71" s="19"/>
    </row>
    <row r="72" spans="1:9" ht="15.75" customHeight="1">
      <c r="A72" s="67" t="s">
        <v>69</v>
      </c>
      <c r="B72" s="44" t="s">
        <v>6</v>
      </c>
      <c r="C72" s="35" t="s">
        <v>14</v>
      </c>
      <c r="D72" s="35" t="s">
        <v>22</v>
      </c>
      <c r="E72" s="35" t="s">
        <v>216</v>
      </c>
      <c r="F72" s="14" t="s">
        <v>68</v>
      </c>
      <c r="G72" s="19">
        <v>37.4</v>
      </c>
      <c r="H72" s="19"/>
      <c r="I72" s="19"/>
    </row>
    <row r="73" spans="1:9" ht="14.25" customHeight="1">
      <c r="A73" s="31" t="s">
        <v>23</v>
      </c>
      <c r="B73" s="43" t="s">
        <v>6</v>
      </c>
      <c r="C73" s="26" t="s">
        <v>15</v>
      </c>
      <c r="D73" s="32"/>
      <c r="E73" s="32"/>
      <c r="F73" s="14"/>
      <c r="G73" s="29">
        <f>G79+G87+G74</f>
        <v>4066.4</v>
      </c>
      <c r="H73" s="29"/>
      <c r="I73" s="29"/>
    </row>
    <row r="74" spans="1:9" ht="14.25" customHeight="1">
      <c r="A74" s="31" t="s">
        <v>422</v>
      </c>
      <c r="B74" s="43" t="s">
        <v>6</v>
      </c>
      <c r="C74" s="26" t="s">
        <v>15</v>
      </c>
      <c r="D74" s="26" t="s">
        <v>26</v>
      </c>
      <c r="E74" s="32"/>
      <c r="F74" s="14"/>
      <c r="G74" s="29">
        <f>G75</f>
        <v>119.9</v>
      </c>
      <c r="H74" s="29"/>
      <c r="I74" s="29"/>
    </row>
    <row r="75" spans="1:9" ht="27" customHeight="1">
      <c r="A75" s="78" t="s">
        <v>428</v>
      </c>
      <c r="B75" s="44" t="s">
        <v>6</v>
      </c>
      <c r="C75" s="35" t="s">
        <v>15</v>
      </c>
      <c r="D75" s="35" t="s">
        <v>26</v>
      </c>
      <c r="E75" s="35" t="s">
        <v>425</v>
      </c>
      <c r="F75" s="14"/>
      <c r="G75" s="45">
        <f>G77</f>
        <v>119.9</v>
      </c>
      <c r="H75" s="29"/>
      <c r="I75" s="29"/>
    </row>
    <row r="76" spans="1:9" ht="90.75" customHeight="1">
      <c r="A76" s="103" t="s">
        <v>423</v>
      </c>
      <c r="B76" s="44" t="s">
        <v>6</v>
      </c>
      <c r="C76" s="35" t="s">
        <v>15</v>
      </c>
      <c r="D76" s="35" t="s">
        <v>26</v>
      </c>
      <c r="E76" s="35" t="s">
        <v>426</v>
      </c>
      <c r="F76" s="14"/>
      <c r="G76" s="45">
        <f>G77</f>
        <v>119.9</v>
      </c>
      <c r="H76" s="29"/>
      <c r="I76" s="29"/>
    </row>
    <row r="77" spans="1:9" ht="96.75" customHeight="1">
      <c r="A77" s="103" t="s">
        <v>424</v>
      </c>
      <c r="B77" s="44" t="s">
        <v>6</v>
      </c>
      <c r="C77" s="35" t="s">
        <v>15</v>
      </c>
      <c r="D77" s="35" t="s">
        <v>26</v>
      </c>
      <c r="E77" s="35" t="s">
        <v>427</v>
      </c>
      <c r="F77" s="14"/>
      <c r="G77" s="45">
        <f>G78</f>
        <v>119.9</v>
      </c>
      <c r="H77" s="29"/>
      <c r="I77" s="29"/>
    </row>
    <row r="78" spans="1:9" ht="21" customHeight="1">
      <c r="A78" s="90" t="s">
        <v>69</v>
      </c>
      <c r="B78" s="44" t="s">
        <v>6</v>
      </c>
      <c r="C78" s="35" t="s">
        <v>15</v>
      </c>
      <c r="D78" s="35" t="s">
        <v>26</v>
      </c>
      <c r="E78" s="35" t="s">
        <v>427</v>
      </c>
      <c r="F78" s="14" t="s">
        <v>68</v>
      </c>
      <c r="G78" s="45">
        <v>119.9</v>
      </c>
      <c r="H78" s="29"/>
      <c r="I78" s="29"/>
    </row>
    <row r="79" spans="1:9" ht="14.25" customHeight="1">
      <c r="A79" s="31" t="s">
        <v>55</v>
      </c>
      <c r="B79" s="43" t="s">
        <v>6</v>
      </c>
      <c r="C79" s="26" t="s">
        <v>15</v>
      </c>
      <c r="D79" s="26" t="s">
        <v>22</v>
      </c>
      <c r="E79" s="37"/>
      <c r="F79" s="27"/>
      <c r="G79" s="33">
        <f>G80</f>
        <v>3541.5</v>
      </c>
      <c r="H79" s="33"/>
      <c r="I79" s="33"/>
    </row>
    <row r="80" spans="1:9" ht="59.25" customHeight="1">
      <c r="A80" s="61" t="s">
        <v>193</v>
      </c>
      <c r="B80" s="44" t="s">
        <v>6</v>
      </c>
      <c r="C80" s="35" t="s">
        <v>15</v>
      </c>
      <c r="D80" s="35" t="s">
        <v>22</v>
      </c>
      <c r="E80" s="32" t="s">
        <v>217</v>
      </c>
      <c r="F80" s="14"/>
      <c r="G80" s="19">
        <f>G81</f>
        <v>3541.5</v>
      </c>
      <c r="H80" s="19"/>
      <c r="I80" s="19"/>
    </row>
    <row r="81" spans="1:9" ht="28.5" customHeight="1">
      <c r="A81" s="60" t="s">
        <v>177</v>
      </c>
      <c r="B81" s="44" t="s">
        <v>6</v>
      </c>
      <c r="C81" s="35" t="s">
        <v>15</v>
      </c>
      <c r="D81" s="35" t="s">
        <v>22</v>
      </c>
      <c r="E81" s="32" t="s">
        <v>218</v>
      </c>
      <c r="F81" s="14"/>
      <c r="G81" s="19">
        <f>G83+G85</f>
        <v>3541.5</v>
      </c>
      <c r="H81" s="19"/>
      <c r="I81" s="19"/>
    </row>
    <row r="82" spans="1:9" ht="28.5" customHeight="1">
      <c r="A82" s="60" t="s">
        <v>221</v>
      </c>
      <c r="B82" s="44" t="s">
        <v>6</v>
      </c>
      <c r="C82" s="35" t="s">
        <v>15</v>
      </c>
      <c r="D82" s="35" t="s">
        <v>22</v>
      </c>
      <c r="E82" s="32" t="s">
        <v>219</v>
      </c>
      <c r="F82" s="14"/>
      <c r="G82" s="19">
        <v>1433</v>
      </c>
      <c r="H82" s="19"/>
      <c r="I82" s="19"/>
    </row>
    <row r="83" spans="1:9" ht="27.75" customHeight="1">
      <c r="A83" s="67" t="s">
        <v>78</v>
      </c>
      <c r="B83" s="44" t="s">
        <v>6</v>
      </c>
      <c r="C83" s="35" t="s">
        <v>15</v>
      </c>
      <c r="D83" s="35" t="s">
        <v>22</v>
      </c>
      <c r="E83" s="32" t="s">
        <v>220</v>
      </c>
      <c r="F83" s="14"/>
      <c r="G83" s="19">
        <f>G84</f>
        <v>1433</v>
      </c>
      <c r="H83" s="19"/>
      <c r="I83" s="19"/>
    </row>
    <row r="84" spans="1:9" ht="18" customHeight="1">
      <c r="A84" s="67" t="s">
        <v>69</v>
      </c>
      <c r="B84" s="44" t="s">
        <v>6</v>
      </c>
      <c r="C84" s="35" t="s">
        <v>15</v>
      </c>
      <c r="D84" s="35" t="s">
        <v>22</v>
      </c>
      <c r="E84" s="32" t="s">
        <v>220</v>
      </c>
      <c r="F84" s="14" t="s">
        <v>68</v>
      </c>
      <c r="G84" s="19">
        <v>1433</v>
      </c>
      <c r="H84" s="19"/>
      <c r="I84" s="19"/>
    </row>
    <row r="85" spans="1:9" ht="78.75" customHeight="1">
      <c r="A85" s="60" t="s">
        <v>190</v>
      </c>
      <c r="B85" s="44" t="s">
        <v>6</v>
      </c>
      <c r="C85" s="35" t="s">
        <v>15</v>
      </c>
      <c r="D85" s="35" t="s">
        <v>22</v>
      </c>
      <c r="E85" s="32" t="s">
        <v>222</v>
      </c>
      <c r="F85" s="14"/>
      <c r="G85" s="19">
        <f>G86</f>
        <v>2108.5</v>
      </c>
      <c r="H85" s="19"/>
      <c r="I85" s="19"/>
    </row>
    <row r="86" spans="1:9" ht="25.5" customHeight="1">
      <c r="A86" s="67" t="s">
        <v>69</v>
      </c>
      <c r="B86" s="44" t="s">
        <v>6</v>
      </c>
      <c r="C86" s="35" t="s">
        <v>15</v>
      </c>
      <c r="D86" s="35" t="s">
        <v>22</v>
      </c>
      <c r="E86" s="32" t="s">
        <v>222</v>
      </c>
      <c r="F86" s="14" t="s">
        <v>68</v>
      </c>
      <c r="G86" s="19">
        <v>2108.5</v>
      </c>
      <c r="H86" s="19"/>
      <c r="I86" s="19"/>
    </row>
    <row r="87" spans="1:9" ht="18" customHeight="1">
      <c r="A87" s="30" t="s">
        <v>47</v>
      </c>
      <c r="B87" s="20">
        <v>700</v>
      </c>
      <c r="C87" s="26" t="s">
        <v>15</v>
      </c>
      <c r="D87" s="26">
        <v>12</v>
      </c>
      <c r="E87" s="32"/>
      <c r="F87" s="14"/>
      <c r="G87" s="33">
        <f>G88+G101</f>
        <v>405</v>
      </c>
      <c r="H87" s="33"/>
      <c r="I87" s="33"/>
    </row>
    <row r="88" spans="1:9" ht="25.5" customHeight="1">
      <c r="A88" s="61" t="s">
        <v>186</v>
      </c>
      <c r="B88" s="38">
        <v>700</v>
      </c>
      <c r="C88" s="35" t="s">
        <v>15</v>
      </c>
      <c r="D88" s="35" t="s">
        <v>25</v>
      </c>
      <c r="E88" s="32" t="s">
        <v>224</v>
      </c>
      <c r="F88" s="14"/>
      <c r="G88" s="19">
        <f>G90+G92+G98+G95</f>
        <v>255</v>
      </c>
      <c r="H88" s="19"/>
      <c r="I88" s="19"/>
    </row>
    <row r="89" spans="1:9" ht="17.25" customHeight="1">
      <c r="A89" s="34" t="s">
        <v>223</v>
      </c>
      <c r="B89" s="38">
        <v>700</v>
      </c>
      <c r="C89" s="35" t="s">
        <v>15</v>
      </c>
      <c r="D89" s="35" t="s">
        <v>25</v>
      </c>
      <c r="E89" s="32" t="s">
        <v>225</v>
      </c>
      <c r="F89" s="14"/>
      <c r="G89" s="19">
        <v>90</v>
      </c>
      <c r="H89" s="19"/>
      <c r="I89" s="19"/>
    </row>
    <row r="90" spans="1:9" ht="30.75" customHeight="1">
      <c r="A90" s="34" t="s">
        <v>185</v>
      </c>
      <c r="B90" s="44" t="s">
        <v>6</v>
      </c>
      <c r="C90" s="35" t="s">
        <v>15</v>
      </c>
      <c r="D90" s="35" t="s">
        <v>25</v>
      </c>
      <c r="E90" s="32" t="s">
        <v>226</v>
      </c>
      <c r="F90" s="14"/>
      <c r="G90" s="19">
        <v>90</v>
      </c>
      <c r="H90" s="19"/>
      <c r="I90" s="19"/>
    </row>
    <row r="91" spans="1:9" ht="28.5" customHeight="1">
      <c r="A91" s="89" t="s">
        <v>69</v>
      </c>
      <c r="B91" s="44" t="s">
        <v>6</v>
      </c>
      <c r="C91" s="35" t="s">
        <v>15</v>
      </c>
      <c r="D91" s="35" t="s">
        <v>25</v>
      </c>
      <c r="E91" s="32" t="s">
        <v>226</v>
      </c>
      <c r="F91" s="14" t="s">
        <v>68</v>
      </c>
      <c r="G91" s="19">
        <v>90</v>
      </c>
      <c r="H91" s="19"/>
      <c r="I91" s="19"/>
    </row>
    <row r="92" spans="1:9" ht="28.5" customHeight="1">
      <c r="A92" s="89" t="s">
        <v>228</v>
      </c>
      <c r="B92" s="44" t="s">
        <v>6</v>
      </c>
      <c r="C92" s="35" t="s">
        <v>15</v>
      </c>
      <c r="D92" s="35" t="s">
        <v>25</v>
      </c>
      <c r="E92" s="32" t="s">
        <v>411</v>
      </c>
      <c r="F92" s="14"/>
      <c r="G92" s="19">
        <v>105</v>
      </c>
      <c r="H92" s="19"/>
      <c r="I92" s="19"/>
    </row>
    <row r="93" spans="1:9" ht="28.5" customHeight="1">
      <c r="A93" s="34" t="s">
        <v>185</v>
      </c>
      <c r="B93" s="44" t="s">
        <v>6</v>
      </c>
      <c r="C93" s="35" t="s">
        <v>15</v>
      </c>
      <c r="D93" s="35" t="s">
        <v>25</v>
      </c>
      <c r="E93" s="32" t="s">
        <v>227</v>
      </c>
      <c r="F93" s="14"/>
      <c r="G93" s="19">
        <v>105</v>
      </c>
      <c r="H93" s="19"/>
      <c r="I93" s="19"/>
    </row>
    <row r="94" spans="1:9" ht="18.75" customHeight="1">
      <c r="A94" s="89" t="s">
        <v>69</v>
      </c>
      <c r="B94" s="44" t="s">
        <v>6</v>
      </c>
      <c r="C94" s="35" t="s">
        <v>15</v>
      </c>
      <c r="D94" s="35" t="s">
        <v>25</v>
      </c>
      <c r="E94" s="32" t="s">
        <v>227</v>
      </c>
      <c r="F94" s="14" t="s">
        <v>68</v>
      </c>
      <c r="G94" s="19">
        <v>105</v>
      </c>
      <c r="H94" s="19"/>
      <c r="I94" s="19"/>
    </row>
    <row r="95" spans="1:9" ht="31.5" customHeight="1">
      <c r="A95" s="89" t="s">
        <v>230</v>
      </c>
      <c r="B95" s="44" t="s">
        <v>6</v>
      </c>
      <c r="C95" s="35" t="s">
        <v>15</v>
      </c>
      <c r="D95" s="35" t="s">
        <v>25</v>
      </c>
      <c r="E95" s="32" t="s">
        <v>412</v>
      </c>
      <c r="F95" s="14"/>
      <c r="G95" s="19">
        <v>30</v>
      </c>
      <c r="H95" s="19"/>
      <c r="I95" s="19"/>
    </row>
    <row r="96" spans="1:9" ht="31.5" customHeight="1">
      <c r="A96" s="34" t="s">
        <v>185</v>
      </c>
      <c r="B96" s="44" t="s">
        <v>6</v>
      </c>
      <c r="C96" s="35" t="s">
        <v>15</v>
      </c>
      <c r="D96" s="35" t="s">
        <v>25</v>
      </c>
      <c r="E96" s="32" t="s">
        <v>229</v>
      </c>
      <c r="F96" s="14"/>
      <c r="G96" s="19">
        <v>30</v>
      </c>
      <c r="H96" s="19"/>
      <c r="I96" s="19"/>
    </row>
    <row r="97" spans="1:9" ht="18.75" customHeight="1">
      <c r="A97" s="89" t="s">
        <v>69</v>
      </c>
      <c r="B97" s="44" t="s">
        <v>6</v>
      </c>
      <c r="C97" s="35" t="s">
        <v>15</v>
      </c>
      <c r="D97" s="35" t="s">
        <v>25</v>
      </c>
      <c r="E97" s="32" t="s">
        <v>229</v>
      </c>
      <c r="F97" s="14" t="s">
        <v>68</v>
      </c>
      <c r="G97" s="19">
        <v>30</v>
      </c>
      <c r="H97" s="19"/>
      <c r="I97" s="19"/>
    </row>
    <row r="98" spans="1:9" ht="43.5" customHeight="1">
      <c r="A98" s="89" t="s">
        <v>232</v>
      </c>
      <c r="B98" s="44" t="s">
        <v>6</v>
      </c>
      <c r="C98" s="35" t="s">
        <v>15</v>
      </c>
      <c r="D98" s="35" t="s">
        <v>25</v>
      </c>
      <c r="E98" s="32" t="s">
        <v>413</v>
      </c>
      <c r="F98" s="14"/>
      <c r="G98" s="19">
        <v>30</v>
      </c>
      <c r="H98" s="19"/>
      <c r="I98" s="19"/>
    </row>
    <row r="99" spans="1:9" ht="34.5" customHeight="1">
      <c r="A99" s="34" t="s">
        <v>185</v>
      </c>
      <c r="B99" s="44" t="s">
        <v>6</v>
      </c>
      <c r="C99" s="35" t="s">
        <v>15</v>
      </c>
      <c r="D99" s="35" t="s">
        <v>25</v>
      </c>
      <c r="E99" s="32" t="s">
        <v>231</v>
      </c>
      <c r="F99" s="14"/>
      <c r="G99" s="19">
        <v>30</v>
      </c>
      <c r="H99" s="19"/>
      <c r="I99" s="19"/>
    </row>
    <row r="100" spans="1:9" ht="18.75" customHeight="1">
      <c r="A100" s="89" t="s">
        <v>69</v>
      </c>
      <c r="B100" s="44" t="s">
        <v>6</v>
      </c>
      <c r="C100" s="35" t="s">
        <v>15</v>
      </c>
      <c r="D100" s="35" t="s">
        <v>25</v>
      </c>
      <c r="E100" s="32" t="s">
        <v>231</v>
      </c>
      <c r="F100" s="14" t="s">
        <v>68</v>
      </c>
      <c r="G100" s="19">
        <v>30</v>
      </c>
      <c r="H100" s="19"/>
      <c r="I100" s="19"/>
    </row>
    <row r="101" spans="1:10" ht="28.5" customHeight="1">
      <c r="A101" s="70" t="s">
        <v>146</v>
      </c>
      <c r="B101" s="44" t="s">
        <v>6</v>
      </c>
      <c r="C101" s="35" t="s">
        <v>15</v>
      </c>
      <c r="D101" s="35" t="s">
        <v>25</v>
      </c>
      <c r="E101" s="32" t="s">
        <v>233</v>
      </c>
      <c r="F101" s="14"/>
      <c r="G101" s="19">
        <f>G102</f>
        <v>150</v>
      </c>
      <c r="H101" s="19"/>
      <c r="I101" s="19"/>
      <c r="J101" s="19"/>
    </row>
    <row r="102" spans="1:9" ht="28.5" customHeight="1">
      <c r="A102" s="70" t="s">
        <v>147</v>
      </c>
      <c r="B102" s="44" t="s">
        <v>6</v>
      </c>
      <c r="C102" s="35" t="s">
        <v>15</v>
      </c>
      <c r="D102" s="35" t="s">
        <v>25</v>
      </c>
      <c r="E102" s="32" t="s">
        <v>234</v>
      </c>
      <c r="F102" s="14"/>
      <c r="G102" s="19">
        <f>G103</f>
        <v>150</v>
      </c>
      <c r="H102" s="19"/>
      <c r="I102" s="19"/>
    </row>
    <row r="103" spans="1:9" ht="28.5" customHeight="1">
      <c r="A103" s="70" t="s">
        <v>235</v>
      </c>
      <c r="B103" s="44" t="s">
        <v>6</v>
      </c>
      <c r="C103" s="35" t="s">
        <v>15</v>
      </c>
      <c r="D103" s="35" t="s">
        <v>25</v>
      </c>
      <c r="E103" s="32" t="s">
        <v>236</v>
      </c>
      <c r="F103" s="14"/>
      <c r="G103" s="19">
        <f>G104</f>
        <v>150</v>
      </c>
      <c r="H103" s="19"/>
      <c r="I103" s="19"/>
    </row>
    <row r="104" spans="1:9" ht="48" customHeight="1">
      <c r="A104" s="73" t="s">
        <v>154</v>
      </c>
      <c r="B104" s="44" t="s">
        <v>6</v>
      </c>
      <c r="C104" s="35" t="s">
        <v>15</v>
      </c>
      <c r="D104" s="35" t="s">
        <v>25</v>
      </c>
      <c r="E104" s="32" t="s">
        <v>237</v>
      </c>
      <c r="F104" s="14"/>
      <c r="G104" s="19">
        <f>G105+G106</f>
        <v>150</v>
      </c>
      <c r="H104" s="19"/>
      <c r="I104" s="19"/>
    </row>
    <row r="105" spans="1:9" ht="28.5" customHeight="1">
      <c r="A105" s="67" t="s">
        <v>79</v>
      </c>
      <c r="B105" s="44" t="s">
        <v>6</v>
      </c>
      <c r="C105" s="35" t="s">
        <v>15</v>
      </c>
      <c r="D105" s="35" t="s">
        <v>25</v>
      </c>
      <c r="E105" s="32" t="s">
        <v>237</v>
      </c>
      <c r="F105" s="14" t="s">
        <v>56</v>
      </c>
      <c r="G105" s="19">
        <v>150</v>
      </c>
      <c r="H105" s="19"/>
      <c r="I105" s="19"/>
    </row>
    <row r="106" spans="1:9" ht="21.75" customHeight="1">
      <c r="A106" s="67" t="s">
        <v>69</v>
      </c>
      <c r="B106" s="44" t="s">
        <v>6</v>
      </c>
      <c r="C106" s="35" t="s">
        <v>15</v>
      </c>
      <c r="D106" s="35" t="s">
        <v>25</v>
      </c>
      <c r="E106" s="32" t="s">
        <v>237</v>
      </c>
      <c r="F106" s="14" t="s">
        <v>68</v>
      </c>
      <c r="G106" s="19"/>
      <c r="H106" s="19"/>
      <c r="I106" s="19"/>
    </row>
    <row r="107" spans="1:9" ht="16.5" customHeight="1">
      <c r="A107" s="40" t="s">
        <v>366</v>
      </c>
      <c r="B107" s="43" t="s">
        <v>6</v>
      </c>
      <c r="C107" s="26" t="s">
        <v>26</v>
      </c>
      <c r="D107" s="26"/>
      <c r="E107" s="32"/>
      <c r="F107" s="14"/>
      <c r="G107" s="33">
        <f>G108</f>
        <v>514</v>
      </c>
      <c r="H107" s="19"/>
      <c r="I107" s="19"/>
    </row>
    <row r="108" spans="1:9" ht="18.75" customHeight="1">
      <c r="A108" s="88" t="s">
        <v>367</v>
      </c>
      <c r="B108" s="43" t="s">
        <v>6</v>
      </c>
      <c r="C108" s="26" t="s">
        <v>26</v>
      </c>
      <c r="D108" s="26" t="s">
        <v>8</v>
      </c>
      <c r="E108" s="32"/>
      <c r="F108" s="14"/>
      <c r="G108" s="33">
        <f>G109</f>
        <v>514</v>
      </c>
      <c r="H108" s="19"/>
      <c r="I108" s="19"/>
    </row>
    <row r="109" spans="1:9" ht="34.5" customHeight="1">
      <c r="A109" s="70" t="s">
        <v>384</v>
      </c>
      <c r="B109" s="44" t="s">
        <v>6</v>
      </c>
      <c r="C109" s="35" t="s">
        <v>26</v>
      </c>
      <c r="D109" s="35" t="s">
        <v>8</v>
      </c>
      <c r="E109" s="35" t="s">
        <v>368</v>
      </c>
      <c r="F109" s="14"/>
      <c r="G109" s="19">
        <f>G110+G113</f>
        <v>514</v>
      </c>
      <c r="H109" s="19"/>
      <c r="I109" s="19"/>
    </row>
    <row r="110" spans="1:9" ht="33" customHeight="1">
      <c r="A110" s="70" t="s">
        <v>369</v>
      </c>
      <c r="B110" s="44" t="s">
        <v>6</v>
      </c>
      <c r="C110" s="35" t="s">
        <v>26</v>
      </c>
      <c r="D110" s="35" t="s">
        <v>8</v>
      </c>
      <c r="E110" s="35" t="s">
        <v>370</v>
      </c>
      <c r="F110" s="14"/>
      <c r="G110" s="19">
        <v>0</v>
      </c>
      <c r="H110" s="19"/>
      <c r="I110" s="19"/>
    </row>
    <row r="111" spans="1:9" ht="44.25" customHeight="1">
      <c r="A111" s="70" t="s">
        <v>385</v>
      </c>
      <c r="B111" s="44" t="s">
        <v>6</v>
      </c>
      <c r="C111" s="35" t="s">
        <v>26</v>
      </c>
      <c r="D111" s="35" t="s">
        <v>8</v>
      </c>
      <c r="E111" s="35" t="s">
        <v>371</v>
      </c>
      <c r="F111" s="14"/>
      <c r="G111" s="19">
        <v>0</v>
      </c>
      <c r="H111" s="19"/>
      <c r="I111" s="19"/>
    </row>
    <row r="112" spans="1:9" ht="19.5" customHeight="1">
      <c r="A112" s="70" t="s">
        <v>69</v>
      </c>
      <c r="B112" s="44" t="s">
        <v>6</v>
      </c>
      <c r="C112" s="35" t="s">
        <v>26</v>
      </c>
      <c r="D112" s="35" t="s">
        <v>8</v>
      </c>
      <c r="E112" s="35" t="s">
        <v>371</v>
      </c>
      <c r="F112" s="14" t="s">
        <v>68</v>
      </c>
      <c r="G112" s="19">
        <v>0</v>
      </c>
      <c r="H112" s="19"/>
      <c r="I112" s="19"/>
    </row>
    <row r="113" spans="1:9" ht="29.25" customHeight="1">
      <c r="A113" s="70" t="s">
        <v>373</v>
      </c>
      <c r="B113" s="44" t="s">
        <v>6</v>
      </c>
      <c r="C113" s="35" t="s">
        <v>26</v>
      </c>
      <c r="D113" s="35" t="s">
        <v>8</v>
      </c>
      <c r="E113" s="35" t="s">
        <v>410</v>
      </c>
      <c r="F113" s="14"/>
      <c r="G113" s="19">
        <v>514</v>
      </c>
      <c r="H113" s="19"/>
      <c r="I113" s="19"/>
    </row>
    <row r="114" spans="1:9" ht="29.25" customHeight="1">
      <c r="A114" s="70" t="s">
        <v>385</v>
      </c>
      <c r="B114" s="44" t="s">
        <v>6</v>
      </c>
      <c r="C114" s="35" t="s">
        <v>26</v>
      </c>
      <c r="D114" s="35" t="s">
        <v>8</v>
      </c>
      <c r="E114" s="35" t="s">
        <v>372</v>
      </c>
      <c r="F114" s="14"/>
      <c r="G114" s="19">
        <v>514</v>
      </c>
      <c r="H114" s="19"/>
      <c r="I114" s="19"/>
    </row>
    <row r="115" spans="1:9" ht="19.5" customHeight="1">
      <c r="A115" s="70" t="s">
        <v>69</v>
      </c>
      <c r="B115" s="44" t="s">
        <v>6</v>
      </c>
      <c r="C115" s="35" t="s">
        <v>26</v>
      </c>
      <c r="D115" s="35" t="s">
        <v>8</v>
      </c>
      <c r="E115" s="35" t="s">
        <v>372</v>
      </c>
      <c r="F115" s="14" t="s">
        <v>68</v>
      </c>
      <c r="G115" s="19">
        <v>514</v>
      </c>
      <c r="H115" s="19"/>
      <c r="I115" s="19"/>
    </row>
    <row r="116" spans="1:9" ht="21.75" customHeight="1">
      <c r="A116" s="89"/>
      <c r="B116" s="44"/>
      <c r="C116" s="35"/>
      <c r="D116" s="35"/>
      <c r="E116" s="32"/>
      <c r="F116" s="14"/>
      <c r="G116" s="19"/>
      <c r="H116" s="19"/>
      <c r="I116" s="19"/>
    </row>
    <row r="117" spans="1:9" ht="14.25" customHeight="1">
      <c r="A117" s="30" t="s">
        <v>28</v>
      </c>
      <c r="B117" s="23">
        <v>700</v>
      </c>
      <c r="C117" s="26" t="s">
        <v>21</v>
      </c>
      <c r="D117" s="26"/>
      <c r="E117" s="46"/>
      <c r="F117" s="14"/>
      <c r="G117" s="29">
        <f>G146+G118+G204+G221</f>
        <v>98417</v>
      </c>
      <c r="H117" s="29"/>
      <c r="I117" s="29"/>
    </row>
    <row r="118" spans="1:9" ht="14.25" customHeight="1">
      <c r="A118" s="31" t="s">
        <v>41</v>
      </c>
      <c r="B118" s="20">
        <v>700</v>
      </c>
      <c r="C118" s="26" t="s">
        <v>21</v>
      </c>
      <c r="D118" s="26" t="s">
        <v>8</v>
      </c>
      <c r="E118" s="35"/>
      <c r="F118" s="14"/>
      <c r="G118" s="29">
        <f>G119</f>
        <v>28889.5</v>
      </c>
      <c r="H118" s="29"/>
      <c r="I118" s="29"/>
    </row>
    <row r="119" spans="1:9" ht="34.5" customHeight="1">
      <c r="A119" s="34" t="s">
        <v>95</v>
      </c>
      <c r="B119" s="38">
        <v>700</v>
      </c>
      <c r="C119" s="35" t="s">
        <v>21</v>
      </c>
      <c r="D119" s="35" t="s">
        <v>8</v>
      </c>
      <c r="E119" s="35" t="s">
        <v>285</v>
      </c>
      <c r="F119" s="14"/>
      <c r="G119" s="45">
        <f>G120</f>
        <v>28889.5</v>
      </c>
      <c r="H119" s="45"/>
      <c r="I119" s="45"/>
    </row>
    <row r="120" spans="1:9" ht="22.5" customHeight="1">
      <c r="A120" s="34" t="s">
        <v>96</v>
      </c>
      <c r="B120" s="38">
        <v>700</v>
      </c>
      <c r="C120" s="35" t="s">
        <v>21</v>
      </c>
      <c r="D120" s="35" t="s">
        <v>8</v>
      </c>
      <c r="E120" s="35" t="s">
        <v>284</v>
      </c>
      <c r="F120" s="14"/>
      <c r="G120" s="45">
        <f>G122+G136+G138+G134+G140+G144+G128+G142+G130+G132</f>
        <v>28889.5</v>
      </c>
      <c r="H120" s="45"/>
      <c r="I120" s="45"/>
    </row>
    <row r="121" spans="1:9" ht="22.5" customHeight="1">
      <c r="A121" s="98" t="s">
        <v>288</v>
      </c>
      <c r="B121" s="38">
        <v>700</v>
      </c>
      <c r="C121" s="35" t="s">
        <v>21</v>
      </c>
      <c r="D121" s="35" t="s">
        <v>8</v>
      </c>
      <c r="E121" s="35" t="s">
        <v>294</v>
      </c>
      <c r="F121" s="14"/>
      <c r="G121" s="45">
        <f>G120</f>
        <v>28889.5</v>
      </c>
      <c r="H121" s="45"/>
      <c r="I121" s="45"/>
    </row>
    <row r="122" spans="1:9" ht="29.25" customHeight="1">
      <c r="A122" s="60" t="s">
        <v>98</v>
      </c>
      <c r="B122" s="38">
        <v>700</v>
      </c>
      <c r="C122" s="35" t="s">
        <v>21</v>
      </c>
      <c r="D122" s="35" t="s">
        <v>8</v>
      </c>
      <c r="E122" s="35" t="s">
        <v>289</v>
      </c>
      <c r="F122" s="14"/>
      <c r="G122" s="45">
        <f>G123+G124</f>
        <v>9348.7</v>
      </c>
      <c r="H122" s="45"/>
      <c r="I122" s="45"/>
    </row>
    <row r="123" spans="1:9" ht="21" customHeight="1">
      <c r="A123" s="67" t="s">
        <v>102</v>
      </c>
      <c r="B123" s="38">
        <v>700</v>
      </c>
      <c r="C123" s="35" t="s">
        <v>21</v>
      </c>
      <c r="D123" s="35" t="s">
        <v>8</v>
      </c>
      <c r="E123" s="35" t="s">
        <v>289</v>
      </c>
      <c r="F123" s="14" t="s">
        <v>101</v>
      </c>
      <c r="G123" s="45">
        <v>315.7</v>
      </c>
      <c r="H123" s="45"/>
      <c r="I123" s="45"/>
    </row>
    <row r="124" spans="1:9" ht="14.25" customHeight="1">
      <c r="A124" s="66" t="s">
        <v>99</v>
      </c>
      <c r="B124" s="38">
        <v>700</v>
      </c>
      <c r="C124" s="35" t="s">
        <v>21</v>
      </c>
      <c r="D124" s="35" t="s">
        <v>8</v>
      </c>
      <c r="E124" s="35" t="s">
        <v>289</v>
      </c>
      <c r="F124" s="14" t="s">
        <v>97</v>
      </c>
      <c r="G124" s="45">
        <v>9033</v>
      </c>
      <c r="H124" s="45"/>
      <c r="I124" s="45"/>
    </row>
    <row r="125" spans="1:9" ht="18" customHeight="1">
      <c r="A125" s="70" t="s">
        <v>100</v>
      </c>
      <c r="B125" s="38">
        <v>700</v>
      </c>
      <c r="C125" s="35" t="s">
        <v>21</v>
      </c>
      <c r="D125" s="35" t="s">
        <v>8</v>
      </c>
      <c r="E125" s="35" t="s">
        <v>290</v>
      </c>
      <c r="F125" s="14"/>
      <c r="G125" s="19">
        <f>G126+G127</f>
        <v>9348.7</v>
      </c>
      <c r="H125" s="19"/>
      <c r="I125" s="19"/>
    </row>
    <row r="126" spans="1:9" ht="19.5" customHeight="1">
      <c r="A126" s="67" t="s">
        <v>102</v>
      </c>
      <c r="B126" s="38">
        <v>700</v>
      </c>
      <c r="C126" s="35" t="s">
        <v>21</v>
      </c>
      <c r="D126" s="35" t="s">
        <v>8</v>
      </c>
      <c r="E126" s="35" t="s">
        <v>290</v>
      </c>
      <c r="F126" s="14" t="s">
        <v>101</v>
      </c>
      <c r="G126" s="19">
        <v>315.7</v>
      </c>
      <c r="I126" s="19"/>
    </row>
    <row r="127" spans="1:9" ht="14.25" customHeight="1">
      <c r="A127" s="66" t="s">
        <v>99</v>
      </c>
      <c r="B127" s="38">
        <v>700</v>
      </c>
      <c r="C127" s="35" t="s">
        <v>21</v>
      </c>
      <c r="D127" s="35" t="s">
        <v>8</v>
      </c>
      <c r="E127" s="35" t="s">
        <v>290</v>
      </c>
      <c r="F127" s="14" t="s">
        <v>97</v>
      </c>
      <c r="G127" s="45">
        <v>9033</v>
      </c>
      <c r="H127" s="19"/>
      <c r="I127" s="19"/>
    </row>
    <row r="128" spans="1:9" ht="32.25" customHeight="1">
      <c r="A128" s="73" t="s">
        <v>175</v>
      </c>
      <c r="B128" s="38">
        <v>700</v>
      </c>
      <c r="C128" s="35" t="s">
        <v>21</v>
      </c>
      <c r="D128" s="35" t="s">
        <v>8</v>
      </c>
      <c r="E128" s="12" t="s">
        <v>291</v>
      </c>
      <c r="F128" s="14"/>
      <c r="G128" s="45">
        <f>G129</f>
        <v>665.5</v>
      </c>
      <c r="H128" s="45"/>
      <c r="I128" s="45"/>
    </row>
    <row r="129" spans="1:9" ht="14.25" customHeight="1">
      <c r="A129" s="66" t="s">
        <v>99</v>
      </c>
      <c r="B129" s="38">
        <v>700</v>
      </c>
      <c r="C129" s="35" t="s">
        <v>21</v>
      </c>
      <c r="D129" s="35" t="s">
        <v>8</v>
      </c>
      <c r="E129" s="12" t="s">
        <v>291</v>
      </c>
      <c r="F129" s="14" t="s">
        <v>97</v>
      </c>
      <c r="G129" s="45">
        <v>665.5</v>
      </c>
      <c r="H129" s="19"/>
      <c r="I129" s="19"/>
    </row>
    <row r="130" spans="1:9" ht="47.25" customHeight="1">
      <c r="A130" s="83" t="s">
        <v>187</v>
      </c>
      <c r="B130" s="38">
        <v>700</v>
      </c>
      <c r="C130" s="35" t="s">
        <v>21</v>
      </c>
      <c r="D130" s="35" t="s">
        <v>8</v>
      </c>
      <c r="E130" s="12" t="s">
        <v>293</v>
      </c>
      <c r="F130" s="14"/>
      <c r="G130" s="45">
        <f>G131</f>
        <v>45</v>
      </c>
      <c r="H130" s="19"/>
      <c r="I130" s="19"/>
    </row>
    <row r="131" spans="1:9" ht="14.25" customHeight="1">
      <c r="A131" s="66" t="s">
        <v>99</v>
      </c>
      <c r="B131" s="38">
        <v>700</v>
      </c>
      <c r="C131" s="35" t="s">
        <v>21</v>
      </c>
      <c r="D131" s="35" t="s">
        <v>8</v>
      </c>
      <c r="E131" s="12" t="s">
        <v>293</v>
      </c>
      <c r="F131" s="14" t="s">
        <v>97</v>
      </c>
      <c r="G131" s="45">
        <v>45</v>
      </c>
      <c r="H131" s="19"/>
      <c r="I131" s="19"/>
    </row>
    <row r="132" spans="1:9" ht="24" customHeight="1">
      <c r="A132" s="85" t="s">
        <v>165</v>
      </c>
      <c r="B132" s="38">
        <v>700</v>
      </c>
      <c r="C132" s="35" t="s">
        <v>21</v>
      </c>
      <c r="D132" s="35" t="s">
        <v>8</v>
      </c>
      <c r="E132" s="12" t="s">
        <v>292</v>
      </c>
      <c r="F132" s="14"/>
      <c r="G132" s="45">
        <f>G133</f>
        <v>31</v>
      </c>
      <c r="H132" s="19"/>
      <c r="I132" s="19"/>
    </row>
    <row r="133" spans="1:9" ht="14.25" customHeight="1">
      <c r="A133" s="66" t="s">
        <v>99</v>
      </c>
      <c r="B133" s="38">
        <v>700</v>
      </c>
      <c r="C133" s="35" t="s">
        <v>21</v>
      </c>
      <c r="D133" s="35" t="s">
        <v>8</v>
      </c>
      <c r="E133" s="12" t="s">
        <v>292</v>
      </c>
      <c r="F133" s="14" t="s">
        <v>97</v>
      </c>
      <c r="G133" s="45">
        <v>31</v>
      </c>
      <c r="H133" s="19"/>
      <c r="I133" s="19"/>
    </row>
    <row r="134" spans="1:9" ht="21.75" customHeight="1">
      <c r="A134" s="67" t="s">
        <v>157</v>
      </c>
      <c r="B134" s="38">
        <v>700</v>
      </c>
      <c r="C134" s="35" t="s">
        <v>21</v>
      </c>
      <c r="D134" s="35" t="s">
        <v>8</v>
      </c>
      <c r="E134" s="35" t="s">
        <v>295</v>
      </c>
      <c r="F134" s="14"/>
      <c r="G134" s="45">
        <f>G135</f>
        <v>120.1</v>
      </c>
      <c r="I134" s="19"/>
    </row>
    <row r="135" spans="1:9" ht="36" customHeight="1">
      <c r="A135" s="79" t="s">
        <v>167</v>
      </c>
      <c r="B135" s="38">
        <v>700</v>
      </c>
      <c r="C135" s="35" t="s">
        <v>21</v>
      </c>
      <c r="D135" s="35" t="s">
        <v>8</v>
      </c>
      <c r="E135" s="35" t="s">
        <v>295</v>
      </c>
      <c r="F135" s="14" t="s">
        <v>168</v>
      </c>
      <c r="G135" s="45">
        <v>120.1</v>
      </c>
      <c r="I135" s="19"/>
    </row>
    <row r="136" spans="1:9" ht="144.75" customHeight="1">
      <c r="A136" s="65" t="s">
        <v>103</v>
      </c>
      <c r="B136" s="38">
        <v>700</v>
      </c>
      <c r="C136" s="35" t="s">
        <v>21</v>
      </c>
      <c r="D136" s="35" t="s">
        <v>8</v>
      </c>
      <c r="E136" s="35" t="s">
        <v>296</v>
      </c>
      <c r="F136" s="14"/>
      <c r="G136" s="19">
        <f>G137</f>
        <v>15956.6</v>
      </c>
      <c r="I136" s="19"/>
    </row>
    <row r="137" spans="1:9" ht="14.25" customHeight="1">
      <c r="A137" s="66" t="s">
        <v>99</v>
      </c>
      <c r="B137" s="38">
        <v>700</v>
      </c>
      <c r="C137" s="35" t="s">
        <v>21</v>
      </c>
      <c r="D137" s="35" t="s">
        <v>8</v>
      </c>
      <c r="E137" s="35" t="s">
        <v>296</v>
      </c>
      <c r="F137" s="14" t="s">
        <v>97</v>
      </c>
      <c r="G137" s="19">
        <v>15956.6</v>
      </c>
      <c r="I137" s="19"/>
    </row>
    <row r="138" spans="1:9" ht="27" customHeight="1">
      <c r="A138" s="65" t="s">
        <v>105</v>
      </c>
      <c r="B138" s="38">
        <v>700</v>
      </c>
      <c r="C138" s="35" t="s">
        <v>21</v>
      </c>
      <c r="D138" s="35" t="s">
        <v>8</v>
      </c>
      <c r="E138" s="35" t="s">
        <v>297</v>
      </c>
      <c r="F138" s="14"/>
      <c r="G138" s="19">
        <f>G139</f>
        <v>60.6</v>
      </c>
      <c r="H138" s="19"/>
      <c r="I138" s="19"/>
    </row>
    <row r="139" spans="1:7" ht="20.25" customHeight="1">
      <c r="A139" s="67" t="s">
        <v>102</v>
      </c>
      <c r="B139" s="38">
        <v>700</v>
      </c>
      <c r="C139" s="35" t="s">
        <v>21</v>
      </c>
      <c r="D139" s="35" t="s">
        <v>8</v>
      </c>
      <c r="E139" s="35" t="s">
        <v>297</v>
      </c>
      <c r="F139" s="14" t="s">
        <v>101</v>
      </c>
      <c r="G139" s="19">
        <v>60.6</v>
      </c>
    </row>
    <row r="140" spans="1:9" ht="26.25" customHeight="1">
      <c r="A140" s="76" t="s">
        <v>165</v>
      </c>
      <c r="B140" s="38">
        <v>700</v>
      </c>
      <c r="C140" s="35" t="s">
        <v>21</v>
      </c>
      <c r="D140" s="35" t="s">
        <v>8</v>
      </c>
      <c r="E140" s="35" t="s">
        <v>298</v>
      </c>
      <c r="F140" s="14"/>
      <c r="G140" s="19">
        <f>G141</f>
        <v>0</v>
      </c>
      <c r="I140" s="19"/>
    </row>
    <row r="141" spans="1:9" ht="14.25" customHeight="1">
      <c r="A141" s="66" t="s">
        <v>99</v>
      </c>
      <c r="B141" s="38">
        <v>700</v>
      </c>
      <c r="C141" s="35" t="s">
        <v>21</v>
      </c>
      <c r="D141" s="35" t="s">
        <v>8</v>
      </c>
      <c r="E141" s="35" t="s">
        <v>298</v>
      </c>
      <c r="F141" s="14" t="s">
        <v>97</v>
      </c>
      <c r="G141" s="19">
        <v>0</v>
      </c>
      <c r="I141" s="19"/>
    </row>
    <row r="142" spans="1:9" ht="39.75" customHeight="1">
      <c r="A142" s="82" t="s">
        <v>180</v>
      </c>
      <c r="B142" s="38">
        <v>700</v>
      </c>
      <c r="C142" s="35" t="s">
        <v>21</v>
      </c>
      <c r="D142" s="35" t="s">
        <v>8</v>
      </c>
      <c r="E142" s="35" t="s">
        <v>299</v>
      </c>
      <c r="F142" s="14"/>
      <c r="G142" s="19">
        <f>G143</f>
        <v>0</v>
      </c>
      <c r="I142" s="19"/>
    </row>
    <row r="143" spans="1:9" ht="14.25" customHeight="1">
      <c r="A143" s="66" t="s">
        <v>99</v>
      </c>
      <c r="B143" s="38">
        <v>700</v>
      </c>
      <c r="C143" s="35" t="s">
        <v>21</v>
      </c>
      <c r="D143" s="35" t="s">
        <v>8</v>
      </c>
      <c r="E143" s="35" t="s">
        <v>299</v>
      </c>
      <c r="F143" s="14" t="s">
        <v>97</v>
      </c>
      <c r="G143" s="19"/>
      <c r="I143" s="19"/>
    </row>
    <row r="144" spans="1:9" ht="30" customHeight="1">
      <c r="A144" s="80" t="s">
        <v>172</v>
      </c>
      <c r="B144" s="38">
        <v>700</v>
      </c>
      <c r="C144" s="35" t="s">
        <v>21</v>
      </c>
      <c r="D144" s="35" t="s">
        <v>8</v>
      </c>
      <c r="E144" s="12" t="s">
        <v>300</v>
      </c>
      <c r="F144" s="14"/>
      <c r="G144" s="19">
        <f>G145</f>
        <v>2662</v>
      </c>
      <c r="I144" s="19"/>
    </row>
    <row r="145" spans="1:9" ht="19.5" customHeight="1">
      <c r="A145" s="66" t="s">
        <v>99</v>
      </c>
      <c r="B145" s="38">
        <v>700</v>
      </c>
      <c r="C145" s="35" t="s">
        <v>21</v>
      </c>
      <c r="D145" s="35" t="s">
        <v>8</v>
      </c>
      <c r="E145" s="12" t="s">
        <v>300</v>
      </c>
      <c r="F145" s="14" t="s">
        <v>97</v>
      </c>
      <c r="G145" s="19">
        <v>2662</v>
      </c>
      <c r="I145" s="19"/>
    </row>
    <row r="146" spans="1:9" ht="14.25" customHeight="1">
      <c r="A146" s="30" t="s">
        <v>29</v>
      </c>
      <c r="B146" s="23">
        <v>700</v>
      </c>
      <c r="C146" s="26" t="s">
        <v>21</v>
      </c>
      <c r="D146" s="26" t="s">
        <v>12</v>
      </c>
      <c r="E146" s="46"/>
      <c r="F146" s="14"/>
      <c r="G146" s="29">
        <f>G147+G158</f>
        <v>68663</v>
      </c>
      <c r="H146" s="29"/>
      <c r="I146" s="29"/>
    </row>
    <row r="147" spans="1:9" ht="28.5" customHeight="1">
      <c r="A147" s="61" t="s">
        <v>148</v>
      </c>
      <c r="B147" s="38">
        <v>700</v>
      </c>
      <c r="C147" s="35" t="s">
        <v>21</v>
      </c>
      <c r="D147" s="35" t="s">
        <v>12</v>
      </c>
      <c r="E147" s="46" t="s">
        <v>354</v>
      </c>
      <c r="F147" s="14"/>
      <c r="G147" s="45">
        <f>G148</f>
        <v>2932.7000000000003</v>
      </c>
      <c r="H147" s="45"/>
      <c r="I147" s="45"/>
    </row>
    <row r="148" spans="1:9" ht="24.75" customHeight="1">
      <c r="A148" s="67" t="s">
        <v>87</v>
      </c>
      <c r="B148" s="38">
        <v>700</v>
      </c>
      <c r="C148" s="35" t="s">
        <v>21</v>
      </c>
      <c r="D148" s="35" t="s">
        <v>12</v>
      </c>
      <c r="E148" s="46" t="s">
        <v>355</v>
      </c>
      <c r="F148" s="14"/>
      <c r="G148" s="45">
        <f>G150+G154+G156</f>
        <v>2932.7000000000003</v>
      </c>
      <c r="H148" s="45"/>
      <c r="I148" s="45"/>
    </row>
    <row r="149" spans="1:9" ht="54.75" customHeight="1">
      <c r="A149" s="89" t="s">
        <v>357</v>
      </c>
      <c r="B149" s="38">
        <v>700</v>
      </c>
      <c r="C149" s="35" t="s">
        <v>21</v>
      </c>
      <c r="D149" s="35" t="s">
        <v>12</v>
      </c>
      <c r="E149" s="46" t="s">
        <v>356</v>
      </c>
      <c r="F149" s="14"/>
      <c r="G149" s="45">
        <f>G150</f>
        <v>2451.3</v>
      </c>
      <c r="H149" s="45"/>
      <c r="I149" s="45"/>
    </row>
    <row r="150" spans="1:9" ht="28.5" customHeight="1">
      <c r="A150" s="60" t="s">
        <v>94</v>
      </c>
      <c r="B150" s="38">
        <v>700</v>
      </c>
      <c r="C150" s="35" t="s">
        <v>21</v>
      </c>
      <c r="D150" s="35" t="s">
        <v>12</v>
      </c>
      <c r="E150" s="46" t="s">
        <v>358</v>
      </c>
      <c r="F150" s="14"/>
      <c r="G150" s="45">
        <f>G151</f>
        <v>2451.3</v>
      </c>
      <c r="H150" s="45"/>
      <c r="I150" s="45"/>
    </row>
    <row r="151" spans="1:9" ht="14.25" customHeight="1">
      <c r="A151" s="65" t="s">
        <v>88</v>
      </c>
      <c r="B151" s="38">
        <v>700</v>
      </c>
      <c r="C151" s="35" t="s">
        <v>21</v>
      </c>
      <c r="D151" s="35" t="s">
        <v>12</v>
      </c>
      <c r="E151" s="46" t="s">
        <v>358</v>
      </c>
      <c r="F151" s="14" t="s">
        <v>89</v>
      </c>
      <c r="G151" s="45">
        <f>G153</f>
        <v>2451.3</v>
      </c>
      <c r="H151" s="45"/>
      <c r="I151" s="45"/>
    </row>
    <row r="152" spans="1:9" ht="14.25" customHeight="1">
      <c r="A152" s="66" t="s">
        <v>93</v>
      </c>
      <c r="B152" s="38">
        <v>700</v>
      </c>
      <c r="C152" s="35" t="s">
        <v>21</v>
      </c>
      <c r="D152" s="35" t="s">
        <v>12</v>
      </c>
      <c r="E152" s="46" t="s">
        <v>359</v>
      </c>
      <c r="F152" s="14"/>
      <c r="G152" s="45">
        <f>G153</f>
        <v>2451.3</v>
      </c>
      <c r="H152" s="45"/>
      <c r="I152" s="45"/>
    </row>
    <row r="153" spans="1:9" ht="14.25" customHeight="1">
      <c r="A153" s="65" t="s">
        <v>88</v>
      </c>
      <c r="B153" s="38">
        <v>700</v>
      </c>
      <c r="C153" s="35" t="s">
        <v>21</v>
      </c>
      <c r="D153" s="35" t="s">
        <v>12</v>
      </c>
      <c r="E153" s="46" t="s">
        <v>359</v>
      </c>
      <c r="F153" s="14" t="s">
        <v>89</v>
      </c>
      <c r="G153" s="45">
        <v>2451.3</v>
      </c>
      <c r="H153" s="45"/>
      <c r="I153" s="45"/>
    </row>
    <row r="154" spans="1:9" ht="27.75" customHeight="1">
      <c r="A154" s="73" t="s">
        <v>175</v>
      </c>
      <c r="B154" s="38">
        <v>700</v>
      </c>
      <c r="C154" s="35" t="s">
        <v>21</v>
      </c>
      <c r="D154" s="35" t="s">
        <v>12</v>
      </c>
      <c r="E154" s="12" t="s">
        <v>360</v>
      </c>
      <c r="F154" s="14"/>
      <c r="G154" s="45">
        <f>G155</f>
        <v>96.3</v>
      </c>
      <c r="H154" s="45"/>
      <c r="I154" s="45"/>
    </row>
    <row r="155" spans="1:9" ht="14.25" customHeight="1">
      <c r="A155" s="65" t="s">
        <v>88</v>
      </c>
      <c r="B155" s="38">
        <v>700</v>
      </c>
      <c r="C155" s="35" t="s">
        <v>21</v>
      </c>
      <c r="D155" s="35" t="s">
        <v>12</v>
      </c>
      <c r="E155" s="12" t="s">
        <v>360</v>
      </c>
      <c r="F155" s="14" t="s">
        <v>89</v>
      </c>
      <c r="G155" s="45">
        <v>96.3</v>
      </c>
      <c r="H155" s="45"/>
      <c r="I155" s="19"/>
    </row>
    <row r="156" spans="1:9" ht="28.5" customHeight="1">
      <c r="A156" s="80" t="s">
        <v>172</v>
      </c>
      <c r="B156" s="63">
        <v>700</v>
      </c>
      <c r="C156" s="35" t="s">
        <v>21</v>
      </c>
      <c r="D156" s="35" t="s">
        <v>12</v>
      </c>
      <c r="E156" s="12" t="s">
        <v>361</v>
      </c>
      <c r="F156" s="14"/>
      <c r="G156" s="45">
        <f>G157</f>
        <v>385.1</v>
      </c>
      <c r="H156" s="45"/>
      <c r="I156" s="19"/>
    </row>
    <row r="157" spans="1:9" ht="14.25" customHeight="1">
      <c r="A157" s="65" t="s">
        <v>88</v>
      </c>
      <c r="B157" s="63">
        <v>700</v>
      </c>
      <c r="C157" s="35" t="s">
        <v>21</v>
      </c>
      <c r="D157" s="35" t="s">
        <v>12</v>
      </c>
      <c r="E157" s="12" t="s">
        <v>361</v>
      </c>
      <c r="F157" s="14" t="s">
        <v>89</v>
      </c>
      <c r="G157" s="45">
        <v>385.1</v>
      </c>
      <c r="H157" s="45"/>
      <c r="I157" s="19"/>
    </row>
    <row r="158" spans="1:9" ht="30.75" customHeight="1">
      <c r="A158" s="61" t="s">
        <v>95</v>
      </c>
      <c r="B158" s="35" t="s">
        <v>6</v>
      </c>
      <c r="C158" s="35" t="s">
        <v>21</v>
      </c>
      <c r="D158" s="35" t="s">
        <v>12</v>
      </c>
      <c r="E158" s="35" t="s">
        <v>285</v>
      </c>
      <c r="F158" s="14"/>
      <c r="G158" s="19">
        <f>G159+G191</f>
        <v>65730.3</v>
      </c>
      <c r="H158" s="19"/>
      <c r="I158" s="19"/>
    </row>
    <row r="159" spans="1:9" ht="21.75" customHeight="1">
      <c r="A159" s="61" t="s">
        <v>96</v>
      </c>
      <c r="B159" s="35" t="s">
        <v>6</v>
      </c>
      <c r="C159" s="35" t="s">
        <v>21</v>
      </c>
      <c r="D159" s="35" t="s">
        <v>12</v>
      </c>
      <c r="E159" s="35" t="s">
        <v>284</v>
      </c>
      <c r="F159" s="14"/>
      <c r="G159" s="19">
        <f>G160</f>
        <v>62727.7</v>
      </c>
      <c r="H159" s="19"/>
      <c r="I159" s="19"/>
    </row>
    <row r="160" spans="1:9" ht="18.75" customHeight="1">
      <c r="A160" s="34" t="s">
        <v>286</v>
      </c>
      <c r="B160" s="35" t="s">
        <v>6</v>
      </c>
      <c r="C160" s="35" t="s">
        <v>21</v>
      </c>
      <c r="D160" s="35" t="s">
        <v>12</v>
      </c>
      <c r="E160" s="35" t="s">
        <v>397</v>
      </c>
      <c r="F160" s="14"/>
      <c r="G160" s="19">
        <f>G161+G165+G167+G169+G171+G173+G177+G179+G181+G185+G187+G189</f>
        <v>62727.7</v>
      </c>
      <c r="H160" s="19"/>
      <c r="I160" s="19"/>
    </row>
    <row r="161" spans="1:9" ht="33" customHeight="1">
      <c r="A161" s="60" t="s">
        <v>98</v>
      </c>
      <c r="B161" s="35" t="s">
        <v>6</v>
      </c>
      <c r="C161" s="35" t="s">
        <v>21</v>
      </c>
      <c r="D161" s="35" t="s">
        <v>12</v>
      </c>
      <c r="E161" s="35" t="s">
        <v>301</v>
      </c>
      <c r="F161" s="14"/>
      <c r="G161" s="19">
        <f>G163</f>
        <v>6113.5</v>
      </c>
      <c r="H161" s="19"/>
      <c r="I161" s="19"/>
    </row>
    <row r="162" spans="1:9" ht="14.25" customHeight="1">
      <c r="A162" s="66" t="s">
        <v>99</v>
      </c>
      <c r="B162" s="35" t="s">
        <v>6</v>
      </c>
      <c r="C162" s="35" t="s">
        <v>21</v>
      </c>
      <c r="D162" s="35" t="s">
        <v>12</v>
      </c>
      <c r="E162" s="35" t="s">
        <v>287</v>
      </c>
      <c r="F162" s="14" t="s">
        <v>97</v>
      </c>
      <c r="G162" s="19">
        <f>G164</f>
        <v>6113.5</v>
      </c>
      <c r="H162" s="19"/>
      <c r="I162" s="19"/>
    </row>
    <row r="163" spans="1:9" ht="14.25" customHeight="1">
      <c r="A163" s="70" t="s">
        <v>104</v>
      </c>
      <c r="B163" s="35" t="s">
        <v>6</v>
      </c>
      <c r="C163" s="35" t="s">
        <v>21</v>
      </c>
      <c r="D163" s="35" t="s">
        <v>12</v>
      </c>
      <c r="E163" s="35" t="s">
        <v>302</v>
      </c>
      <c r="F163" s="14"/>
      <c r="G163" s="19">
        <f>G164</f>
        <v>6113.5</v>
      </c>
      <c r="H163" s="19"/>
      <c r="I163" s="19"/>
    </row>
    <row r="164" spans="1:9" ht="14.25" customHeight="1">
      <c r="A164" s="66" t="s">
        <v>99</v>
      </c>
      <c r="B164" s="35" t="s">
        <v>6</v>
      </c>
      <c r="C164" s="35" t="s">
        <v>21</v>
      </c>
      <c r="D164" s="35" t="s">
        <v>12</v>
      </c>
      <c r="E164" s="35" t="s">
        <v>302</v>
      </c>
      <c r="F164" s="14" t="s">
        <v>97</v>
      </c>
      <c r="G164" s="19">
        <v>6113.5</v>
      </c>
      <c r="I164" s="19"/>
    </row>
    <row r="165" spans="1:9" ht="27" customHeight="1">
      <c r="A165" s="73" t="s">
        <v>175</v>
      </c>
      <c r="B165" s="35" t="s">
        <v>6</v>
      </c>
      <c r="C165" s="35" t="s">
        <v>21</v>
      </c>
      <c r="D165" s="35" t="s">
        <v>12</v>
      </c>
      <c r="E165" s="12" t="s">
        <v>303</v>
      </c>
      <c r="F165" s="14"/>
      <c r="G165" s="19">
        <f>G166</f>
        <v>1652.7</v>
      </c>
      <c r="H165" s="19"/>
      <c r="I165" s="19"/>
    </row>
    <row r="166" spans="1:9" ht="14.25" customHeight="1">
      <c r="A166" s="66" t="s">
        <v>99</v>
      </c>
      <c r="B166" s="35" t="s">
        <v>6</v>
      </c>
      <c r="C166" s="35" t="s">
        <v>21</v>
      </c>
      <c r="D166" s="35" t="s">
        <v>12</v>
      </c>
      <c r="E166" s="12" t="s">
        <v>303</v>
      </c>
      <c r="F166" s="14" t="s">
        <v>97</v>
      </c>
      <c r="G166" s="19">
        <v>1652.7</v>
      </c>
      <c r="I166" s="19"/>
    </row>
    <row r="167" spans="1:9" ht="43.5" customHeight="1">
      <c r="A167" s="83" t="s">
        <v>187</v>
      </c>
      <c r="B167" s="35" t="s">
        <v>6</v>
      </c>
      <c r="C167" s="35" t="s">
        <v>21</v>
      </c>
      <c r="D167" s="35" t="s">
        <v>12</v>
      </c>
      <c r="E167" s="12" t="s">
        <v>304</v>
      </c>
      <c r="F167" s="14"/>
      <c r="G167" s="19">
        <f>G168</f>
        <v>132</v>
      </c>
      <c r="I167" s="19"/>
    </row>
    <row r="168" spans="1:9" ht="17.25" customHeight="1">
      <c r="A168" s="66" t="s">
        <v>99</v>
      </c>
      <c r="B168" s="35" t="s">
        <v>6</v>
      </c>
      <c r="C168" s="35" t="s">
        <v>21</v>
      </c>
      <c r="D168" s="35" t="s">
        <v>12</v>
      </c>
      <c r="E168" s="12" t="s">
        <v>304</v>
      </c>
      <c r="F168" s="14" t="s">
        <v>97</v>
      </c>
      <c r="G168" s="19">
        <v>132</v>
      </c>
      <c r="I168" s="19"/>
    </row>
    <row r="169" spans="1:9" ht="19.5" customHeight="1">
      <c r="A169" s="83" t="s">
        <v>165</v>
      </c>
      <c r="B169" s="35" t="s">
        <v>6</v>
      </c>
      <c r="C169" s="35" t="s">
        <v>21</v>
      </c>
      <c r="D169" s="35" t="s">
        <v>12</v>
      </c>
      <c r="E169" s="12" t="s">
        <v>305</v>
      </c>
      <c r="F169" s="14"/>
      <c r="G169" s="19">
        <f>G170</f>
        <v>69</v>
      </c>
      <c r="I169" s="19"/>
    </row>
    <row r="170" spans="1:9" ht="14.25" customHeight="1">
      <c r="A170" s="66" t="s">
        <v>99</v>
      </c>
      <c r="B170" s="35" t="s">
        <v>6</v>
      </c>
      <c r="C170" s="35" t="s">
        <v>21</v>
      </c>
      <c r="D170" s="35" t="s">
        <v>12</v>
      </c>
      <c r="E170" s="12" t="s">
        <v>305</v>
      </c>
      <c r="F170" s="14" t="s">
        <v>97</v>
      </c>
      <c r="G170" s="19">
        <v>69</v>
      </c>
      <c r="I170" s="19"/>
    </row>
    <row r="171" spans="1:9" ht="144.75" customHeight="1">
      <c r="A171" s="65" t="s">
        <v>103</v>
      </c>
      <c r="B171" s="35" t="s">
        <v>6</v>
      </c>
      <c r="C171" s="35" t="s">
        <v>21</v>
      </c>
      <c r="D171" s="35" t="s">
        <v>12</v>
      </c>
      <c r="E171" s="35" t="s">
        <v>306</v>
      </c>
      <c r="F171" s="14"/>
      <c r="G171" s="19">
        <f>G172</f>
        <v>39991.9</v>
      </c>
      <c r="H171" s="19"/>
      <c r="I171" s="19"/>
    </row>
    <row r="172" spans="1:7" ht="17.25" customHeight="1">
      <c r="A172" s="66" t="s">
        <v>99</v>
      </c>
      <c r="B172" s="35" t="s">
        <v>6</v>
      </c>
      <c r="C172" s="35" t="s">
        <v>21</v>
      </c>
      <c r="D172" s="35" t="s">
        <v>12</v>
      </c>
      <c r="E172" s="35" t="s">
        <v>306</v>
      </c>
      <c r="F172" s="14" t="s">
        <v>97</v>
      </c>
      <c r="G172" s="19">
        <v>39991.9</v>
      </c>
    </row>
    <row r="173" spans="1:9" ht="29.25" customHeight="1">
      <c r="A173" s="65" t="s">
        <v>105</v>
      </c>
      <c r="B173" s="35" t="s">
        <v>6</v>
      </c>
      <c r="C173" s="35" t="s">
        <v>21</v>
      </c>
      <c r="D173" s="35" t="s">
        <v>12</v>
      </c>
      <c r="E173" s="35" t="s">
        <v>307</v>
      </c>
      <c r="F173" s="14"/>
      <c r="G173" s="19">
        <f>G174+G176+G175</f>
        <v>6893.2</v>
      </c>
      <c r="H173" s="19"/>
      <c r="I173" s="19"/>
    </row>
    <row r="174" spans="1:7" ht="17.25" customHeight="1">
      <c r="A174" s="66" t="s">
        <v>99</v>
      </c>
      <c r="B174" s="35" t="s">
        <v>6</v>
      </c>
      <c r="C174" s="35" t="s">
        <v>21</v>
      </c>
      <c r="D174" s="35" t="s">
        <v>12</v>
      </c>
      <c r="E174" s="35" t="s">
        <v>307</v>
      </c>
      <c r="F174" s="14" t="s">
        <v>97</v>
      </c>
      <c r="G174" s="19">
        <v>5482.5</v>
      </c>
    </row>
    <row r="175" spans="1:7" ht="17.25" customHeight="1">
      <c r="A175" s="65" t="s">
        <v>85</v>
      </c>
      <c r="B175" s="35" t="s">
        <v>6</v>
      </c>
      <c r="C175" s="35" t="s">
        <v>21</v>
      </c>
      <c r="D175" s="35" t="s">
        <v>12</v>
      </c>
      <c r="E175" s="35" t="s">
        <v>307</v>
      </c>
      <c r="F175" s="14" t="s">
        <v>86</v>
      </c>
      <c r="G175" s="19"/>
    </row>
    <row r="176" spans="1:7" ht="19.5" customHeight="1">
      <c r="A176" s="67" t="s">
        <v>102</v>
      </c>
      <c r="B176" s="35" t="s">
        <v>6</v>
      </c>
      <c r="C176" s="35" t="s">
        <v>21</v>
      </c>
      <c r="D176" s="35" t="s">
        <v>12</v>
      </c>
      <c r="E176" s="35" t="s">
        <v>307</v>
      </c>
      <c r="F176" s="14" t="s">
        <v>101</v>
      </c>
      <c r="G176" s="19">
        <v>1410.7</v>
      </c>
    </row>
    <row r="177" spans="1:7" ht="45.75" customHeight="1">
      <c r="A177" s="65" t="s">
        <v>108</v>
      </c>
      <c r="B177" s="35" t="s">
        <v>6</v>
      </c>
      <c r="C177" s="35" t="s">
        <v>21</v>
      </c>
      <c r="D177" s="35" t="s">
        <v>12</v>
      </c>
      <c r="E177" s="35" t="s">
        <v>308</v>
      </c>
      <c r="F177" s="14"/>
      <c r="G177" s="19">
        <f>G178</f>
        <v>397.3</v>
      </c>
    </row>
    <row r="178" spans="1:7" ht="14.25" customHeight="1">
      <c r="A178" s="66" t="s">
        <v>99</v>
      </c>
      <c r="B178" s="35" t="s">
        <v>6</v>
      </c>
      <c r="C178" s="35" t="s">
        <v>21</v>
      </c>
      <c r="D178" s="35" t="s">
        <v>12</v>
      </c>
      <c r="E178" s="35" t="s">
        <v>308</v>
      </c>
      <c r="F178" s="14" t="s">
        <v>97</v>
      </c>
      <c r="G178" s="19">
        <v>397.3</v>
      </c>
    </row>
    <row r="179" spans="1:7" ht="18" customHeight="1">
      <c r="A179" s="65" t="s">
        <v>63</v>
      </c>
      <c r="B179" s="35" t="s">
        <v>6</v>
      </c>
      <c r="C179" s="35" t="s">
        <v>21</v>
      </c>
      <c r="D179" s="35" t="s">
        <v>12</v>
      </c>
      <c r="E179" s="35" t="s">
        <v>309</v>
      </c>
      <c r="F179" s="14"/>
      <c r="G179" s="19">
        <f>G180</f>
        <v>94.7</v>
      </c>
    </row>
    <row r="180" spans="1:7" ht="14.25" customHeight="1">
      <c r="A180" s="66" t="s">
        <v>99</v>
      </c>
      <c r="B180" s="35" t="s">
        <v>6</v>
      </c>
      <c r="C180" s="35" t="s">
        <v>21</v>
      </c>
      <c r="D180" s="35" t="s">
        <v>12</v>
      </c>
      <c r="E180" s="35" t="s">
        <v>309</v>
      </c>
      <c r="F180" s="14" t="s">
        <v>97</v>
      </c>
      <c r="G180" s="19">
        <v>94.7</v>
      </c>
    </row>
    <row r="181" spans="1:7" ht="44.25" customHeight="1">
      <c r="A181" s="65" t="s">
        <v>109</v>
      </c>
      <c r="B181" s="35" t="s">
        <v>6</v>
      </c>
      <c r="C181" s="35" t="s">
        <v>21</v>
      </c>
      <c r="D181" s="35" t="s">
        <v>12</v>
      </c>
      <c r="E181" s="35" t="s">
        <v>310</v>
      </c>
      <c r="F181" s="14"/>
      <c r="G181" s="19">
        <f>G182</f>
        <v>662.8</v>
      </c>
    </row>
    <row r="182" spans="1:7" ht="17.25" customHeight="1">
      <c r="A182" s="66" t="s">
        <v>99</v>
      </c>
      <c r="B182" s="35" t="s">
        <v>6</v>
      </c>
      <c r="C182" s="35" t="s">
        <v>21</v>
      </c>
      <c r="D182" s="35" t="s">
        <v>12</v>
      </c>
      <c r="E182" s="35" t="s">
        <v>310</v>
      </c>
      <c r="F182" s="14" t="s">
        <v>97</v>
      </c>
      <c r="G182" s="19">
        <v>662.8</v>
      </c>
    </row>
    <row r="183" spans="1:7" ht="27.75" customHeight="1">
      <c r="A183" s="76" t="s">
        <v>165</v>
      </c>
      <c r="B183" s="35" t="s">
        <v>6</v>
      </c>
      <c r="C183" s="35" t="s">
        <v>21</v>
      </c>
      <c r="D183" s="35" t="s">
        <v>12</v>
      </c>
      <c r="E183" s="35" t="s">
        <v>311</v>
      </c>
      <c r="F183" s="14"/>
      <c r="G183" s="19">
        <f>G184</f>
        <v>0</v>
      </c>
    </row>
    <row r="184" spans="1:7" ht="18.75" customHeight="1">
      <c r="A184" s="66" t="s">
        <v>99</v>
      </c>
      <c r="B184" s="35" t="s">
        <v>6</v>
      </c>
      <c r="C184" s="35" t="s">
        <v>21</v>
      </c>
      <c r="D184" s="35" t="s">
        <v>12</v>
      </c>
      <c r="E184" s="35" t="s">
        <v>311</v>
      </c>
      <c r="F184" s="14" t="s">
        <v>97</v>
      </c>
      <c r="G184" s="19">
        <v>0</v>
      </c>
    </row>
    <row r="185" spans="1:7" ht="38.25" customHeight="1">
      <c r="A185" s="76" t="s">
        <v>166</v>
      </c>
      <c r="B185" s="35" t="s">
        <v>6</v>
      </c>
      <c r="C185" s="35" t="s">
        <v>21</v>
      </c>
      <c r="D185" s="35" t="s">
        <v>12</v>
      </c>
      <c r="E185" s="35" t="s">
        <v>312</v>
      </c>
      <c r="F185" s="14"/>
      <c r="G185" s="19">
        <v>14.6</v>
      </c>
    </row>
    <row r="186" spans="1:7" ht="14.25" customHeight="1">
      <c r="A186" s="66" t="s">
        <v>99</v>
      </c>
      <c r="B186" s="35" t="s">
        <v>6</v>
      </c>
      <c r="C186" s="35" t="s">
        <v>21</v>
      </c>
      <c r="D186" s="35" t="s">
        <v>12</v>
      </c>
      <c r="E186" s="35" t="s">
        <v>312</v>
      </c>
      <c r="F186" s="14" t="s">
        <v>97</v>
      </c>
      <c r="G186" s="19">
        <v>14.6</v>
      </c>
    </row>
    <row r="187" spans="1:7" ht="33.75" customHeight="1">
      <c r="A187" s="80" t="s">
        <v>172</v>
      </c>
      <c r="B187" s="35" t="s">
        <v>6</v>
      </c>
      <c r="C187" s="35" t="s">
        <v>21</v>
      </c>
      <c r="D187" s="35" t="s">
        <v>12</v>
      </c>
      <c r="E187" s="12" t="s">
        <v>313</v>
      </c>
      <c r="F187" s="14"/>
      <c r="G187" s="19">
        <f>G188</f>
        <v>6610.9</v>
      </c>
    </row>
    <row r="188" spans="1:7" ht="17.25" customHeight="1">
      <c r="A188" s="66" t="s">
        <v>99</v>
      </c>
      <c r="B188" s="35" t="s">
        <v>6</v>
      </c>
      <c r="C188" s="35" t="s">
        <v>21</v>
      </c>
      <c r="D188" s="35" t="s">
        <v>12</v>
      </c>
      <c r="E188" s="12" t="s">
        <v>313</v>
      </c>
      <c r="F188" s="14" t="s">
        <v>97</v>
      </c>
      <c r="G188" s="19">
        <v>6610.9</v>
      </c>
    </row>
    <row r="189" spans="1:7" ht="54" customHeight="1">
      <c r="A189" s="83" t="s">
        <v>188</v>
      </c>
      <c r="B189" s="35" t="s">
        <v>6</v>
      </c>
      <c r="C189" s="35" t="s">
        <v>21</v>
      </c>
      <c r="D189" s="35" t="s">
        <v>12</v>
      </c>
      <c r="E189" s="12" t="s">
        <v>314</v>
      </c>
      <c r="F189" s="14"/>
      <c r="G189" s="19">
        <f>G190</f>
        <v>95.1</v>
      </c>
    </row>
    <row r="190" spans="1:7" ht="14.25" customHeight="1">
      <c r="A190" s="66" t="s">
        <v>99</v>
      </c>
      <c r="B190" s="35" t="s">
        <v>6</v>
      </c>
      <c r="C190" s="35" t="s">
        <v>21</v>
      </c>
      <c r="D190" s="35" t="s">
        <v>12</v>
      </c>
      <c r="E190" s="12" t="s">
        <v>314</v>
      </c>
      <c r="F190" s="14" t="s">
        <v>97</v>
      </c>
      <c r="G190" s="19">
        <v>95.1</v>
      </c>
    </row>
    <row r="191" spans="1:9" ht="20.25" customHeight="1">
      <c r="A191" s="61" t="s">
        <v>106</v>
      </c>
      <c r="B191" s="35" t="s">
        <v>6</v>
      </c>
      <c r="C191" s="35" t="s">
        <v>21</v>
      </c>
      <c r="D191" s="35" t="s">
        <v>12</v>
      </c>
      <c r="E191" s="35" t="s">
        <v>315</v>
      </c>
      <c r="F191" s="14"/>
      <c r="G191" s="19">
        <f>G193+G201+G197+G199</f>
        <v>3002.6</v>
      </c>
      <c r="H191" s="19"/>
      <c r="I191" s="19"/>
    </row>
    <row r="192" spans="1:9" ht="20.25" customHeight="1">
      <c r="A192" s="34" t="s">
        <v>316</v>
      </c>
      <c r="B192" s="35" t="s">
        <v>6</v>
      </c>
      <c r="C192" s="35" t="s">
        <v>21</v>
      </c>
      <c r="D192" s="35" t="s">
        <v>12</v>
      </c>
      <c r="E192" s="35" t="s">
        <v>317</v>
      </c>
      <c r="F192" s="14"/>
      <c r="G192" s="19">
        <f>G194+G202+G198+G200</f>
        <v>3002.6</v>
      </c>
      <c r="H192" s="19"/>
      <c r="I192" s="19"/>
    </row>
    <row r="193" spans="1:9" ht="29.25" customHeight="1">
      <c r="A193" s="60" t="s">
        <v>94</v>
      </c>
      <c r="B193" s="35" t="s">
        <v>6</v>
      </c>
      <c r="C193" s="35" t="s">
        <v>21</v>
      </c>
      <c r="D193" s="35" t="s">
        <v>12</v>
      </c>
      <c r="E193" s="35" t="s">
        <v>318</v>
      </c>
      <c r="F193" s="14"/>
      <c r="G193" s="19">
        <f>G194</f>
        <v>2228.5</v>
      </c>
      <c r="H193" s="19"/>
      <c r="I193" s="19"/>
    </row>
    <row r="194" spans="1:9" ht="14.25" customHeight="1">
      <c r="A194" s="66" t="s">
        <v>99</v>
      </c>
      <c r="B194" s="35" t="s">
        <v>6</v>
      </c>
      <c r="C194" s="35" t="s">
        <v>21</v>
      </c>
      <c r="D194" s="35" t="s">
        <v>12</v>
      </c>
      <c r="E194" s="35" t="s">
        <v>318</v>
      </c>
      <c r="F194" s="14" t="s">
        <v>97</v>
      </c>
      <c r="G194" s="19">
        <f>G196</f>
        <v>2228.5</v>
      </c>
      <c r="H194" s="19"/>
      <c r="I194" s="19"/>
    </row>
    <row r="195" spans="1:9" ht="18.75" customHeight="1">
      <c r="A195" s="60" t="s">
        <v>107</v>
      </c>
      <c r="B195" s="35" t="s">
        <v>6</v>
      </c>
      <c r="C195" s="35" t="s">
        <v>21</v>
      </c>
      <c r="D195" s="35" t="s">
        <v>12</v>
      </c>
      <c r="E195" s="35" t="s">
        <v>319</v>
      </c>
      <c r="F195" s="14"/>
      <c r="G195" s="19">
        <f>G196</f>
        <v>2228.5</v>
      </c>
      <c r="H195" s="19"/>
      <c r="I195" s="19"/>
    </row>
    <row r="196" spans="1:7" ht="14.25" customHeight="1">
      <c r="A196" s="66" t="s">
        <v>99</v>
      </c>
      <c r="B196" s="35" t="s">
        <v>6</v>
      </c>
      <c r="C196" s="35" t="s">
        <v>21</v>
      </c>
      <c r="D196" s="35" t="s">
        <v>12</v>
      </c>
      <c r="E196" s="35" t="s">
        <v>319</v>
      </c>
      <c r="F196" s="14" t="s">
        <v>97</v>
      </c>
      <c r="G196" s="19">
        <v>2228.5</v>
      </c>
    </row>
    <row r="197" spans="1:9" ht="27" customHeight="1">
      <c r="A197" s="73" t="s">
        <v>175</v>
      </c>
      <c r="B197" s="35" t="s">
        <v>6</v>
      </c>
      <c r="C197" s="35" t="s">
        <v>21</v>
      </c>
      <c r="D197" s="35" t="s">
        <v>12</v>
      </c>
      <c r="E197" s="35" t="s">
        <v>320</v>
      </c>
      <c r="F197" s="14"/>
      <c r="G197" s="19">
        <f>G198</f>
        <v>153</v>
      </c>
      <c r="H197" s="19"/>
      <c r="I197" s="19"/>
    </row>
    <row r="198" spans="1:7" ht="18.75" customHeight="1">
      <c r="A198" s="66" t="s">
        <v>99</v>
      </c>
      <c r="B198" s="35" t="s">
        <v>6</v>
      </c>
      <c r="C198" s="35" t="s">
        <v>21</v>
      </c>
      <c r="D198" s="35" t="s">
        <v>12</v>
      </c>
      <c r="E198" s="35" t="s">
        <v>320</v>
      </c>
      <c r="F198" s="14" t="s">
        <v>97</v>
      </c>
      <c r="G198" s="19">
        <v>153</v>
      </c>
    </row>
    <row r="199" spans="1:7" ht="45.75" customHeight="1">
      <c r="A199" s="83" t="s">
        <v>187</v>
      </c>
      <c r="B199" s="35" t="s">
        <v>6</v>
      </c>
      <c r="C199" s="35" t="s">
        <v>21</v>
      </c>
      <c r="D199" s="35" t="s">
        <v>12</v>
      </c>
      <c r="E199" s="35" t="s">
        <v>321</v>
      </c>
      <c r="F199" s="14"/>
      <c r="G199" s="19">
        <f>G200</f>
        <v>9</v>
      </c>
    </row>
    <row r="200" spans="1:7" ht="14.25" customHeight="1">
      <c r="A200" s="66" t="s">
        <v>99</v>
      </c>
      <c r="B200" s="35" t="s">
        <v>6</v>
      </c>
      <c r="C200" s="35" t="s">
        <v>21</v>
      </c>
      <c r="D200" s="35" t="s">
        <v>12</v>
      </c>
      <c r="E200" s="35" t="s">
        <v>321</v>
      </c>
      <c r="F200" s="14" t="s">
        <v>97</v>
      </c>
      <c r="G200" s="19">
        <v>9</v>
      </c>
    </row>
    <row r="201" spans="1:7" ht="30" customHeight="1">
      <c r="A201" s="80" t="s">
        <v>172</v>
      </c>
      <c r="B201" s="35" t="s">
        <v>6</v>
      </c>
      <c r="C201" s="35" t="s">
        <v>21</v>
      </c>
      <c r="D201" s="35" t="s">
        <v>12</v>
      </c>
      <c r="E201" s="12" t="s">
        <v>322</v>
      </c>
      <c r="F201" s="14"/>
      <c r="G201" s="19">
        <f>G202</f>
        <v>612.1</v>
      </c>
    </row>
    <row r="202" spans="1:7" ht="16.5" customHeight="1">
      <c r="A202" s="66" t="s">
        <v>99</v>
      </c>
      <c r="B202" s="35" t="s">
        <v>6</v>
      </c>
      <c r="C202" s="35" t="s">
        <v>21</v>
      </c>
      <c r="D202" s="35" t="s">
        <v>12</v>
      </c>
      <c r="E202" s="12" t="s">
        <v>322</v>
      </c>
      <c r="F202" s="14" t="s">
        <v>97</v>
      </c>
      <c r="G202" s="19">
        <v>612.1</v>
      </c>
    </row>
    <row r="203" spans="1:7" ht="16.5" customHeight="1">
      <c r="A203" s="66"/>
      <c r="B203" s="35"/>
      <c r="C203" s="35"/>
      <c r="D203" s="35"/>
      <c r="E203" s="12"/>
      <c r="F203" s="14"/>
      <c r="G203" s="19"/>
    </row>
    <row r="204" spans="1:9" ht="16.5" customHeight="1">
      <c r="A204" s="31" t="s">
        <v>30</v>
      </c>
      <c r="B204" s="43" t="s">
        <v>6</v>
      </c>
      <c r="C204" s="26" t="s">
        <v>21</v>
      </c>
      <c r="D204" s="26" t="s">
        <v>21</v>
      </c>
      <c r="E204" s="37"/>
      <c r="F204" s="27"/>
      <c r="G204" s="29">
        <f>G205</f>
        <v>675</v>
      </c>
      <c r="H204" s="29"/>
      <c r="I204" s="29"/>
    </row>
    <row r="205" spans="1:9" ht="33" customHeight="1">
      <c r="A205" s="61" t="s">
        <v>95</v>
      </c>
      <c r="B205" s="44" t="s">
        <v>6</v>
      </c>
      <c r="C205" s="35" t="s">
        <v>21</v>
      </c>
      <c r="D205" s="35" t="s">
        <v>21</v>
      </c>
      <c r="E205" s="46" t="s">
        <v>285</v>
      </c>
      <c r="F205" s="14"/>
      <c r="G205" s="19">
        <f>G206+G211+G217</f>
        <v>675</v>
      </c>
      <c r="H205" s="19"/>
      <c r="I205" s="19"/>
    </row>
    <row r="206" spans="1:9" ht="20.25" customHeight="1">
      <c r="A206" s="61" t="s">
        <v>106</v>
      </c>
      <c r="B206" s="44" t="s">
        <v>6</v>
      </c>
      <c r="C206" s="35" t="s">
        <v>21</v>
      </c>
      <c r="D206" s="35" t="s">
        <v>21</v>
      </c>
      <c r="E206" s="46" t="s">
        <v>315</v>
      </c>
      <c r="F206" s="14"/>
      <c r="G206" s="19">
        <f>G208</f>
        <v>625</v>
      </c>
      <c r="H206" s="19"/>
      <c r="I206" s="19"/>
    </row>
    <row r="207" spans="1:9" ht="18.75" customHeight="1">
      <c r="A207" s="34" t="s">
        <v>323</v>
      </c>
      <c r="B207" s="44" t="s">
        <v>6</v>
      </c>
      <c r="C207" s="35" t="s">
        <v>21</v>
      </c>
      <c r="D207" s="35" t="s">
        <v>21</v>
      </c>
      <c r="E207" s="46" t="s">
        <v>324</v>
      </c>
      <c r="F207" s="14"/>
      <c r="G207" s="19">
        <v>625</v>
      </c>
      <c r="H207" s="19"/>
      <c r="I207" s="19"/>
    </row>
    <row r="208" spans="1:9" ht="16.5" customHeight="1">
      <c r="A208" s="91" t="s">
        <v>111</v>
      </c>
      <c r="B208" s="44" t="s">
        <v>6</v>
      </c>
      <c r="C208" s="35" t="s">
        <v>21</v>
      </c>
      <c r="D208" s="35" t="s">
        <v>21</v>
      </c>
      <c r="E208" s="46" t="s">
        <v>325</v>
      </c>
      <c r="F208" s="14"/>
      <c r="G208" s="19">
        <f>G209+G210</f>
        <v>625</v>
      </c>
      <c r="H208" s="19"/>
      <c r="I208" s="19"/>
    </row>
    <row r="209" spans="1:9" ht="27.75" customHeight="1">
      <c r="A209" s="89" t="s">
        <v>69</v>
      </c>
      <c r="B209" s="44" t="s">
        <v>6</v>
      </c>
      <c r="C209" s="35" t="s">
        <v>21</v>
      </c>
      <c r="D209" s="35" t="s">
        <v>21</v>
      </c>
      <c r="E209" s="46" t="s">
        <v>325</v>
      </c>
      <c r="F209" s="14" t="s">
        <v>68</v>
      </c>
      <c r="G209" s="19">
        <v>349</v>
      </c>
      <c r="I209" s="19"/>
    </row>
    <row r="210" spans="1:9" ht="16.5" customHeight="1">
      <c r="A210" s="91" t="s">
        <v>99</v>
      </c>
      <c r="B210" s="44" t="s">
        <v>6</v>
      </c>
      <c r="C210" s="35" t="s">
        <v>21</v>
      </c>
      <c r="D210" s="35" t="s">
        <v>21</v>
      </c>
      <c r="E210" s="46" t="s">
        <v>325</v>
      </c>
      <c r="F210" s="14" t="s">
        <v>97</v>
      </c>
      <c r="G210" s="19">
        <v>276</v>
      </c>
      <c r="I210" s="19"/>
    </row>
    <row r="211" spans="1:9" ht="29.25" customHeight="1">
      <c r="A211" s="99" t="s">
        <v>110</v>
      </c>
      <c r="B211" s="44" t="s">
        <v>6</v>
      </c>
      <c r="C211" s="35" t="s">
        <v>21</v>
      </c>
      <c r="D211" s="35" t="s">
        <v>21</v>
      </c>
      <c r="E211" s="46" t="s">
        <v>326</v>
      </c>
      <c r="F211" s="14"/>
      <c r="G211" s="19">
        <f>G212+G215</f>
        <v>30</v>
      </c>
      <c r="H211" s="19"/>
      <c r="I211" s="19"/>
    </row>
    <row r="212" spans="1:9" ht="16.5" customHeight="1">
      <c r="A212" s="99" t="s">
        <v>327</v>
      </c>
      <c r="B212" s="44" t="s">
        <v>6</v>
      </c>
      <c r="C212" s="35" t="s">
        <v>21</v>
      </c>
      <c r="D212" s="35" t="s">
        <v>21</v>
      </c>
      <c r="E212" s="46" t="s">
        <v>328</v>
      </c>
      <c r="F212" s="14"/>
      <c r="G212" s="19">
        <v>20</v>
      </c>
      <c r="H212" s="19"/>
      <c r="I212" s="19"/>
    </row>
    <row r="213" spans="1:9" ht="43.5" customHeight="1">
      <c r="A213" s="99" t="s">
        <v>171</v>
      </c>
      <c r="B213" s="44" t="s">
        <v>6</v>
      </c>
      <c r="C213" s="35" t="s">
        <v>21</v>
      </c>
      <c r="D213" s="35" t="s">
        <v>21</v>
      </c>
      <c r="E213" s="41" t="s">
        <v>329</v>
      </c>
      <c r="F213" s="41"/>
      <c r="G213" s="19">
        <v>20</v>
      </c>
      <c r="H213" s="19"/>
      <c r="I213" s="19"/>
    </row>
    <row r="214" spans="1:9" ht="20.25" customHeight="1">
      <c r="A214" s="89" t="s">
        <v>69</v>
      </c>
      <c r="B214" s="44" t="s">
        <v>6</v>
      </c>
      <c r="C214" s="35" t="s">
        <v>21</v>
      </c>
      <c r="D214" s="35" t="s">
        <v>21</v>
      </c>
      <c r="E214" s="41" t="s">
        <v>329</v>
      </c>
      <c r="F214" s="41" t="s">
        <v>68</v>
      </c>
      <c r="G214" s="19">
        <v>20</v>
      </c>
      <c r="H214" s="19"/>
      <c r="I214" s="19"/>
    </row>
    <row r="215" spans="1:9" ht="20.25" customHeight="1">
      <c r="A215" s="70" t="s">
        <v>330</v>
      </c>
      <c r="B215" s="44" t="s">
        <v>6</v>
      </c>
      <c r="C215" s="35" t="s">
        <v>21</v>
      </c>
      <c r="D215" s="35" t="s">
        <v>21</v>
      </c>
      <c r="E215" s="41" t="s">
        <v>332</v>
      </c>
      <c r="F215" s="41"/>
      <c r="G215" s="19">
        <v>10</v>
      </c>
      <c r="H215" s="19"/>
      <c r="I215" s="19"/>
    </row>
    <row r="216" spans="1:9" ht="16.5" customHeight="1">
      <c r="A216" s="84" t="s">
        <v>183</v>
      </c>
      <c r="B216" s="44" t="s">
        <v>6</v>
      </c>
      <c r="C216" s="35" t="s">
        <v>21</v>
      </c>
      <c r="D216" s="35" t="s">
        <v>21</v>
      </c>
      <c r="E216" s="41" t="s">
        <v>331</v>
      </c>
      <c r="F216" s="41" t="s">
        <v>184</v>
      </c>
      <c r="G216" s="19">
        <v>10</v>
      </c>
      <c r="H216" s="19"/>
      <c r="I216" s="19"/>
    </row>
    <row r="217" spans="1:9" ht="33" customHeight="1">
      <c r="A217" s="89" t="s">
        <v>137</v>
      </c>
      <c r="B217" s="44" t="s">
        <v>6</v>
      </c>
      <c r="C217" s="35" t="s">
        <v>21</v>
      </c>
      <c r="D217" s="35" t="s">
        <v>21</v>
      </c>
      <c r="E217" s="41" t="s">
        <v>374</v>
      </c>
      <c r="F217" s="41"/>
      <c r="G217" s="19">
        <f>G219</f>
        <v>20</v>
      </c>
      <c r="H217" s="19"/>
      <c r="I217" s="19"/>
    </row>
    <row r="218" spans="1:9" ht="30" customHeight="1">
      <c r="A218" s="89" t="s">
        <v>375</v>
      </c>
      <c r="B218" s="44" t="s">
        <v>6</v>
      </c>
      <c r="C218" s="35" t="s">
        <v>21</v>
      </c>
      <c r="D218" s="35" t="s">
        <v>21</v>
      </c>
      <c r="E218" s="41" t="s">
        <v>376</v>
      </c>
      <c r="F218" s="41"/>
      <c r="G218" s="19">
        <v>20</v>
      </c>
      <c r="H218" s="19"/>
      <c r="I218" s="19"/>
    </row>
    <row r="219" spans="1:9" ht="54" customHeight="1">
      <c r="A219" s="67" t="s">
        <v>155</v>
      </c>
      <c r="B219" s="44" t="s">
        <v>6</v>
      </c>
      <c r="C219" s="35" t="s">
        <v>21</v>
      </c>
      <c r="D219" s="35" t="s">
        <v>21</v>
      </c>
      <c r="E219" s="41" t="s">
        <v>377</v>
      </c>
      <c r="F219" s="41"/>
      <c r="G219" s="19">
        <f>G220</f>
        <v>20</v>
      </c>
      <c r="H219" s="19"/>
      <c r="I219" s="19"/>
    </row>
    <row r="220" spans="1:9" ht="22.5" customHeight="1">
      <c r="A220" s="67" t="s">
        <v>69</v>
      </c>
      <c r="B220" s="44" t="s">
        <v>6</v>
      </c>
      <c r="C220" s="35" t="s">
        <v>21</v>
      </c>
      <c r="D220" s="35" t="s">
        <v>21</v>
      </c>
      <c r="E220" s="41" t="s">
        <v>377</v>
      </c>
      <c r="F220" s="41" t="s">
        <v>68</v>
      </c>
      <c r="G220" s="19">
        <v>20</v>
      </c>
      <c r="H220" s="19"/>
      <c r="I220" s="19"/>
    </row>
    <row r="221" spans="1:9" ht="24.75" customHeight="1">
      <c r="A221" s="30" t="s">
        <v>31</v>
      </c>
      <c r="B221" s="43" t="s">
        <v>6</v>
      </c>
      <c r="C221" s="26" t="s">
        <v>21</v>
      </c>
      <c r="D221" s="26" t="s">
        <v>22</v>
      </c>
      <c r="E221" s="35"/>
      <c r="F221" s="14"/>
      <c r="G221" s="29">
        <f>G227+G222</f>
        <v>189.5</v>
      </c>
      <c r="H221" s="29"/>
      <c r="I221" s="29"/>
    </row>
    <row r="222" spans="1:9" ht="24.75" customHeight="1">
      <c r="A222" s="34" t="s">
        <v>176</v>
      </c>
      <c r="B222" s="44" t="s">
        <v>6</v>
      </c>
      <c r="C222" s="35" t="s">
        <v>21</v>
      </c>
      <c r="D222" s="35" t="s">
        <v>22</v>
      </c>
      <c r="E222" s="35" t="s">
        <v>199</v>
      </c>
      <c r="F222" s="14"/>
      <c r="G222" s="45">
        <v>11</v>
      </c>
      <c r="H222" s="29"/>
      <c r="I222" s="29"/>
    </row>
    <row r="223" spans="1:9" ht="24.75" customHeight="1">
      <c r="A223" s="61" t="s">
        <v>145</v>
      </c>
      <c r="B223" s="44" t="s">
        <v>6</v>
      </c>
      <c r="C223" s="35" t="s">
        <v>21</v>
      </c>
      <c r="D223" s="35" t="s">
        <v>22</v>
      </c>
      <c r="E223" s="35" t="s">
        <v>261</v>
      </c>
      <c r="F223" s="14"/>
      <c r="G223" s="45">
        <v>11</v>
      </c>
      <c r="H223" s="29"/>
      <c r="I223" s="29"/>
    </row>
    <row r="224" spans="1:9" ht="24.75" customHeight="1">
      <c r="A224" s="61" t="s">
        <v>260</v>
      </c>
      <c r="B224" s="44" t="s">
        <v>6</v>
      </c>
      <c r="C224" s="35" t="s">
        <v>21</v>
      </c>
      <c r="D224" s="35" t="s">
        <v>22</v>
      </c>
      <c r="E224" s="35" t="s">
        <v>419</v>
      </c>
      <c r="F224" s="14"/>
      <c r="G224" s="45">
        <v>11</v>
      </c>
      <c r="H224" s="29"/>
      <c r="I224" s="29"/>
    </row>
    <row r="225" spans="1:9" ht="24.75" customHeight="1">
      <c r="A225" s="34" t="s">
        <v>421</v>
      </c>
      <c r="B225" s="44" t="s">
        <v>6</v>
      </c>
      <c r="C225" s="35" t="s">
        <v>21</v>
      </c>
      <c r="D225" s="35" t="s">
        <v>22</v>
      </c>
      <c r="E225" s="35" t="s">
        <v>420</v>
      </c>
      <c r="F225" s="14"/>
      <c r="G225" s="45">
        <v>11</v>
      </c>
      <c r="H225" s="29"/>
      <c r="I225" s="29"/>
    </row>
    <row r="226" spans="1:9" ht="24.75" customHeight="1">
      <c r="A226" s="67" t="s">
        <v>69</v>
      </c>
      <c r="B226" s="44" t="s">
        <v>6</v>
      </c>
      <c r="C226" s="35" t="s">
        <v>21</v>
      </c>
      <c r="D226" s="35" t="s">
        <v>22</v>
      </c>
      <c r="E226" s="35" t="s">
        <v>420</v>
      </c>
      <c r="F226" s="14" t="s">
        <v>68</v>
      </c>
      <c r="G226" s="45">
        <v>11</v>
      </c>
      <c r="H226" s="29"/>
      <c r="I226" s="29"/>
    </row>
    <row r="227" spans="1:9" ht="39" customHeight="1">
      <c r="A227" s="61" t="s">
        <v>95</v>
      </c>
      <c r="B227" s="44" t="s">
        <v>6</v>
      </c>
      <c r="C227" s="35" t="s">
        <v>21</v>
      </c>
      <c r="D227" s="35" t="s">
        <v>22</v>
      </c>
      <c r="E227" s="35" t="s">
        <v>285</v>
      </c>
      <c r="F227" s="14"/>
      <c r="G227" s="19">
        <f>G228+G232</f>
        <v>178.5</v>
      </c>
      <c r="H227" s="19"/>
      <c r="I227" s="19"/>
    </row>
    <row r="228" spans="1:9" ht="25.5" customHeight="1">
      <c r="A228" s="61" t="s">
        <v>106</v>
      </c>
      <c r="B228" s="44" t="s">
        <v>6</v>
      </c>
      <c r="C228" s="35" t="s">
        <v>21</v>
      </c>
      <c r="D228" s="35" t="s">
        <v>22</v>
      </c>
      <c r="E228" s="35" t="s">
        <v>315</v>
      </c>
      <c r="F228" s="14"/>
      <c r="G228" s="19">
        <f>G230</f>
        <v>22</v>
      </c>
      <c r="H228" s="19"/>
      <c r="I228" s="19"/>
    </row>
    <row r="229" spans="1:9" ht="27.75" customHeight="1">
      <c r="A229" s="34" t="s">
        <v>391</v>
      </c>
      <c r="B229" s="44" t="s">
        <v>6</v>
      </c>
      <c r="C229" s="35" t="s">
        <v>21</v>
      </c>
      <c r="D229" s="35" t="s">
        <v>22</v>
      </c>
      <c r="E229" s="35" t="s">
        <v>390</v>
      </c>
      <c r="F229" s="14"/>
      <c r="G229" s="19"/>
      <c r="H229" s="19"/>
      <c r="I229" s="19"/>
    </row>
    <row r="230" spans="1:9" ht="17.25" customHeight="1">
      <c r="A230" s="81" t="s">
        <v>136</v>
      </c>
      <c r="B230" s="44" t="s">
        <v>6</v>
      </c>
      <c r="C230" s="35" t="s">
        <v>21</v>
      </c>
      <c r="D230" s="35" t="s">
        <v>22</v>
      </c>
      <c r="E230" s="35" t="s">
        <v>392</v>
      </c>
      <c r="F230" s="14"/>
      <c r="G230" s="19">
        <f>G231</f>
        <v>22</v>
      </c>
      <c r="H230" s="19"/>
      <c r="I230" s="19"/>
    </row>
    <row r="231" spans="1:9" ht="17.25" customHeight="1">
      <c r="A231" s="84" t="s">
        <v>181</v>
      </c>
      <c r="B231" s="44" t="s">
        <v>6</v>
      </c>
      <c r="C231" s="35" t="s">
        <v>21</v>
      </c>
      <c r="D231" s="35" t="s">
        <v>22</v>
      </c>
      <c r="E231" s="35" t="s">
        <v>392</v>
      </c>
      <c r="F231" s="14" t="s">
        <v>182</v>
      </c>
      <c r="G231" s="19">
        <v>22</v>
      </c>
      <c r="H231" s="19"/>
      <c r="I231" s="19"/>
    </row>
    <row r="232" spans="1:9" ht="31.5" customHeight="1">
      <c r="A232" s="34" t="s">
        <v>112</v>
      </c>
      <c r="B232" s="44" t="s">
        <v>6</v>
      </c>
      <c r="C232" s="35" t="s">
        <v>21</v>
      </c>
      <c r="D232" s="35" t="s">
        <v>22</v>
      </c>
      <c r="E232" s="35" t="s">
        <v>333</v>
      </c>
      <c r="F232" s="14"/>
      <c r="G232" s="19">
        <f>G233</f>
        <v>156.5</v>
      </c>
      <c r="H232" s="19"/>
      <c r="I232" s="19"/>
    </row>
    <row r="233" spans="1:9" ht="19.5" customHeight="1">
      <c r="A233" s="90" t="s">
        <v>338</v>
      </c>
      <c r="B233" s="44" t="s">
        <v>6</v>
      </c>
      <c r="C233" s="35" t="s">
        <v>21</v>
      </c>
      <c r="D233" s="35" t="s">
        <v>22</v>
      </c>
      <c r="E233" s="35" t="s">
        <v>337</v>
      </c>
      <c r="F233" s="14"/>
      <c r="G233" s="19">
        <f>G234</f>
        <v>156.5</v>
      </c>
      <c r="H233" s="19"/>
      <c r="I233" s="19"/>
    </row>
    <row r="234" spans="1:9" ht="33.75" customHeight="1">
      <c r="A234" s="98" t="s">
        <v>94</v>
      </c>
      <c r="B234" s="44" t="s">
        <v>6</v>
      </c>
      <c r="C234" s="35" t="s">
        <v>21</v>
      </c>
      <c r="D234" s="35" t="s">
        <v>22</v>
      </c>
      <c r="E234" s="35" t="s">
        <v>339</v>
      </c>
      <c r="F234" s="14"/>
      <c r="G234" s="19">
        <f>G236</f>
        <v>156.5</v>
      </c>
      <c r="H234" s="19"/>
      <c r="I234" s="19"/>
    </row>
    <row r="235" spans="1:9" ht="17.25" customHeight="1">
      <c r="A235" s="81" t="s">
        <v>88</v>
      </c>
      <c r="B235" s="44" t="s">
        <v>6</v>
      </c>
      <c r="C235" s="35" t="s">
        <v>21</v>
      </c>
      <c r="D235" s="35" t="s">
        <v>22</v>
      </c>
      <c r="E235" s="35" t="s">
        <v>339</v>
      </c>
      <c r="F235" s="14" t="s">
        <v>89</v>
      </c>
      <c r="G235" s="19">
        <f>G237</f>
        <v>156.5</v>
      </c>
      <c r="H235" s="19"/>
      <c r="I235" s="19"/>
    </row>
    <row r="236" spans="1:9" ht="33.75" customHeight="1">
      <c r="A236" s="98" t="s">
        <v>113</v>
      </c>
      <c r="B236" s="44" t="s">
        <v>6</v>
      </c>
      <c r="C236" s="35" t="s">
        <v>21</v>
      </c>
      <c r="D236" s="35" t="s">
        <v>22</v>
      </c>
      <c r="E236" s="35" t="s">
        <v>340</v>
      </c>
      <c r="F236" s="14"/>
      <c r="G236" s="19">
        <f>G237</f>
        <v>156.5</v>
      </c>
      <c r="H236" s="19"/>
      <c r="I236" s="19"/>
    </row>
    <row r="237" spans="1:9" ht="15.75" customHeight="1">
      <c r="A237" s="81" t="s">
        <v>88</v>
      </c>
      <c r="B237" s="44" t="s">
        <v>6</v>
      </c>
      <c r="C237" s="35" t="s">
        <v>21</v>
      </c>
      <c r="D237" s="35" t="s">
        <v>22</v>
      </c>
      <c r="E237" s="35" t="s">
        <v>340</v>
      </c>
      <c r="F237" s="14" t="s">
        <v>89</v>
      </c>
      <c r="G237" s="19">
        <v>156.5</v>
      </c>
      <c r="I237" s="19"/>
    </row>
    <row r="238" spans="1:9" ht="15.75" customHeight="1">
      <c r="A238" s="65" t="s">
        <v>69</v>
      </c>
      <c r="B238" s="44" t="s">
        <v>6</v>
      </c>
      <c r="C238" s="35" t="s">
        <v>21</v>
      </c>
      <c r="D238" s="35" t="s">
        <v>22</v>
      </c>
      <c r="E238" s="35" t="s">
        <v>336</v>
      </c>
      <c r="F238" s="14" t="s">
        <v>68</v>
      </c>
      <c r="G238" s="19"/>
      <c r="I238" s="19"/>
    </row>
    <row r="239" spans="1:9" ht="16.5">
      <c r="A239" s="30" t="s">
        <v>64</v>
      </c>
      <c r="B239" s="20">
        <v>700</v>
      </c>
      <c r="C239" s="26" t="s">
        <v>24</v>
      </c>
      <c r="D239" s="26"/>
      <c r="E239" s="47"/>
      <c r="F239" s="27"/>
      <c r="G239" s="33">
        <f>G240</f>
        <v>24353.899999999998</v>
      </c>
      <c r="H239" s="33"/>
      <c r="I239" s="33"/>
    </row>
    <row r="240" spans="1:9" ht="16.5">
      <c r="A240" s="31" t="s">
        <v>40</v>
      </c>
      <c r="B240" s="20">
        <v>700</v>
      </c>
      <c r="C240" s="26" t="s">
        <v>24</v>
      </c>
      <c r="D240" s="26" t="s">
        <v>8</v>
      </c>
      <c r="E240" s="47"/>
      <c r="F240" s="27"/>
      <c r="G240" s="33">
        <f>G241</f>
        <v>24353.899999999998</v>
      </c>
      <c r="H240" s="33"/>
      <c r="I240" s="33"/>
    </row>
    <row r="241" spans="1:9" ht="27">
      <c r="A241" s="61" t="s">
        <v>148</v>
      </c>
      <c r="B241" s="38">
        <v>700</v>
      </c>
      <c r="C241" s="35" t="s">
        <v>24</v>
      </c>
      <c r="D241" s="35" t="s">
        <v>8</v>
      </c>
      <c r="E241" s="46" t="s">
        <v>354</v>
      </c>
      <c r="F241" s="14"/>
      <c r="G241" s="19">
        <f>G242</f>
        <v>24353.899999999998</v>
      </c>
      <c r="H241" s="19"/>
      <c r="I241" s="19"/>
    </row>
    <row r="242" spans="1:9" ht="16.5">
      <c r="A242" s="67" t="s">
        <v>87</v>
      </c>
      <c r="B242" s="38">
        <v>700</v>
      </c>
      <c r="C242" s="35" t="s">
        <v>24</v>
      </c>
      <c r="D242" s="35" t="s">
        <v>8</v>
      </c>
      <c r="E242" s="46" t="s">
        <v>355</v>
      </c>
      <c r="F242" s="14"/>
      <c r="G242" s="19">
        <f>G250+G260+G258+G256+G243+G246+G262</f>
        <v>24353.899999999998</v>
      </c>
      <c r="H242" s="19"/>
      <c r="I242" s="19"/>
    </row>
    <row r="243" spans="1:9" ht="26.25">
      <c r="A243" s="81" t="s">
        <v>382</v>
      </c>
      <c r="B243" s="38">
        <v>700</v>
      </c>
      <c r="C243" s="35" t="s">
        <v>24</v>
      </c>
      <c r="D243" s="35" t="s">
        <v>8</v>
      </c>
      <c r="E243" s="46" t="s">
        <v>383</v>
      </c>
      <c r="F243" s="14"/>
      <c r="G243" s="19">
        <f>G244</f>
        <v>2</v>
      </c>
      <c r="H243" s="19"/>
      <c r="I243" s="19"/>
    </row>
    <row r="244" spans="1:9" ht="39">
      <c r="A244" s="90" t="s">
        <v>192</v>
      </c>
      <c r="B244" s="38">
        <v>700</v>
      </c>
      <c r="C244" s="35" t="s">
        <v>24</v>
      </c>
      <c r="D244" s="35" t="s">
        <v>8</v>
      </c>
      <c r="E244" s="46" t="s">
        <v>381</v>
      </c>
      <c r="F244" s="14"/>
      <c r="G244" s="19">
        <v>2</v>
      </c>
      <c r="H244" s="19"/>
      <c r="I244" s="19"/>
    </row>
    <row r="245" spans="1:9" ht="16.5">
      <c r="A245" s="90" t="s">
        <v>88</v>
      </c>
      <c r="B245" s="38">
        <v>700</v>
      </c>
      <c r="C245" s="35" t="s">
        <v>24</v>
      </c>
      <c r="D245" s="35" t="s">
        <v>8</v>
      </c>
      <c r="E245" s="46" t="s">
        <v>381</v>
      </c>
      <c r="F245" s="14" t="s">
        <v>89</v>
      </c>
      <c r="G245" s="19">
        <v>2</v>
      </c>
      <c r="H245" s="19"/>
      <c r="I245" s="19"/>
    </row>
    <row r="246" spans="1:9" ht="52.5">
      <c r="A246" s="81" t="s">
        <v>378</v>
      </c>
      <c r="B246" s="38">
        <v>700</v>
      </c>
      <c r="C246" s="35" t="s">
        <v>24</v>
      </c>
      <c r="D246" s="35" t="s">
        <v>8</v>
      </c>
      <c r="E246" s="46" t="s">
        <v>380</v>
      </c>
      <c r="F246" s="14"/>
      <c r="G246" s="19">
        <v>15</v>
      </c>
      <c r="H246" s="19"/>
      <c r="I246" s="19"/>
    </row>
    <row r="247" spans="1:9" ht="26.25">
      <c r="A247" s="81" t="s">
        <v>191</v>
      </c>
      <c r="B247" s="38">
        <v>700</v>
      </c>
      <c r="C247" s="35" t="s">
        <v>24</v>
      </c>
      <c r="D247" s="35" t="s">
        <v>8</v>
      </c>
      <c r="E247" s="46" t="s">
        <v>379</v>
      </c>
      <c r="F247" s="14"/>
      <c r="G247" s="19">
        <v>15</v>
      </c>
      <c r="H247" s="19"/>
      <c r="I247" s="19"/>
    </row>
    <row r="248" spans="1:9" ht="16.5">
      <c r="A248" s="81" t="s">
        <v>88</v>
      </c>
      <c r="B248" s="38">
        <v>700</v>
      </c>
      <c r="C248" s="35" t="s">
        <v>24</v>
      </c>
      <c r="D248" s="35" t="s">
        <v>8</v>
      </c>
      <c r="E248" s="46" t="s">
        <v>379</v>
      </c>
      <c r="F248" s="14" t="s">
        <v>89</v>
      </c>
      <c r="G248" s="19">
        <v>15</v>
      </c>
      <c r="H248" s="19"/>
      <c r="I248" s="19"/>
    </row>
    <row r="249" spans="1:9" ht="39.75">
      <c r="A249" s="89" t="s">
        <v>357</v>
      </c>
      <c r="B249" s="38">
        <v>700</v>
      </c>
      <c r="C249" s="35" t="s">
        <v>24</v>
      </c>
      <c r="D249" s="35" t="s">
        <v>8</v>
      </c>
      <c r="E249" s="46" t="s">
        <v>356</v>
      </c>
      <c r="F249" s="14"/>
      <c r="G249" s="19">
        <f>G250+G256+G258+G260</f>
        <v>24286.9</v>
      </c>
      <c r="H249" s="19"/>
      <c r="I249" s="19"/>
    </row>
    <row r="250" spans="1:9" ht="25.5" customHeight="1">
      <c r="A250" s="60" t="s">
        <v>92</v>
      </c>
      <c r="B250" s="38">
        <v>700</v>
      </c>
      <c r="C250" s="35" t="s">
        <v>24</v>
      </c>
      <c r="D250" s="35" t="s">
        <v>8</v>
      </c>
      <c r="E250" s="46" t="s">
        <v>362</v>
      </c>
      <c r="F250" s="14"/>
      <c r="G250" s="19">
        <f>G251</f>
        <v>17138.3</v>
      </c>
      <c r="H250" s="19"/>
      <c r="I250" s="19"/>
    </row>
    <row r="251" spans="1:9" ht="16.5">
      <c r="A251" s="65" t="s">
        <v>88</v>
      </c>
      <c r="B251" s="38">
        <v>700</v>
      </c>
      <c r="C251" s="35" t="s">
        <v>24</v>
      </c>
      <c r="D251" s="35" t="s">
        <v>8</v>
      </c>
      <c r="E251" s="46" t="s">
        <v>362</v>
      </c>
      <c r="F251" s="14" t="s">
        <v>89</v>
      </c>
      <c r="G251" s="19">
        <f>G253+G255</f>
        <v>17138.3</v>
      </c>
      <c r="H251" s="19"/>
      <c r="I251" s="19"/>
    </row>
    <row r="252" spans="1:9" ht="16.5">
      <c r="A252" s="66" t="s">
        <v>90</v>
      </c>
      <c r="B252" s="38">
        <v>700</v>
      </c>
      <c r="C252" s="35" t="s">
        <v>24</v>
      </c>
      <c r="D252" s="35" t="s">
        <v>8</v>
      </c>
      <c r="E252" s="46" t="s">
        <v>363</v>
      </c>
      <c r="F252" s="14"/>
      <c r="G252" s="19">
        <f>G253</f>
        <v>12180.5</v>
      </c>
      <c r="H252" s="19"/>
      <c r="I252" s="19"/>
    </row>
    <row r="253" spans="1:9" ht="16.5">
      <c r="A253" s="65" t="s">
        <v>88</v>
      </c>
      <c r="B253" s="38">
        <v>700</v>
      </c>
      <c r="C253" s="35" t="s">
        <v>24</v>
      </c>
      <c r="D253" s="35" t="s">
        <v>8</v>
      </c>
      <c r="E253" s="46" t="s">
        <v>363</v>
      </c>
      <c r="F253" s="14" t="s">
        <v>89</v>
      </c>
      <c r="G253" s="19">
        <v>12180.5</v>
      </c>
      <c r="I253" s="19"/>
    </row>
    <row r="254" spans="1:9" ht="16.5">
      <c r="A254" s="66" t="s">
        <v>91</v>
      </c>
      <c r="B254" s="38">
        <v>700</v>
      </c>
      <c r="C254" s="35" t="s">
        <v>24</v>
      </c>
      <c r="D254" s="35" t="s">
        <v>8</v>
      </c>
      <c r="E254" s="46" t="s">
        <v>364</v>
      </c>
      <c r="F254" s="14"/>
      <c r="G254" s="19">
        <f>G255</f>
        <v>4957.8</v>
      </c>
      <c r="H254" s="19"/>
      <c r="I254" s="19"/>
    </row>
    <row r="255" spans="1:9" ht="16.5">
      <c r="A255" s="65" t="s">
        <v>88</v>
      </c>
      <c r="B255" s="38">
        <v>700</v>
      </c>
      <c r="C255" s="35" t="s">
        <v>24</v>
      </c>
      <c r="D255" s="35" t="s">
        <v>8</v>
      </c>
      <c r="E255" s="46" t="s">
        <v>364</v>
      </c>
      <c r="F255" s="14" t="s">
        <v>89</v>
      </c>
      <c r="G255" s="19">
        <v>4957.8</v>
      </c>
      <c r="I255" s="19"/>
    </row>
    <row r="256" spans="1:9" ht="26.25">
      <c r="A256" s="65" t="s">
        <v>189</v>
      </c>
      <c r="B256" s="38">
        <v>700</v>
      </c>
      <c r="C256" s="35" t="s">
        <v>24</v>
      </c>
      <c r="D256" s="35" t="s">
        <v>8</v>
      </c>
      <c r="E256" s="46" t="s">
        <v>365</v>
      </c>
      <c r="F256" s="14"/>
      <c r="G256" s="19">
        <f>G257</f>
        <v>200</v>
      </c>
      <c r="I256" s="19"/>
    </row>
    <row r="257" spans="1:9" ht="18" customHeight="1">
      <c r="A257" s="65" t="s">
        <v>88</v>
      </c>
      <c r="B257" s="38">
        <v>700</v>
      </c>
      <c r="C257" s="35" t="s">
        <v>24</v>
      </c>
      <c r="D257" s="35" t="s">
        <v>8</v>
      </c>
      <c r="E257" s="46" t="s">
        <v>365</v>
      </c>
      <c r="F257" s="14" t="s">
        <v>89</v>
      </c>
      <c r="G257" s="19">
        <v>200</v>
      </c>
      <c r="I257" s="19"/>
    </row>
    <row r="258" spans="1:9" ht="27">
      <c r="A258" s="73" t="s">
        <v>175</v>
      </c>
      <c r="B258" s="38">
        <v>700</v>
      </c>
      <c r="C258" s="35" t="s">
        <v>24</v>
      </c>
      <c r="D258" s="35" t="s">
        <v>8</v>
      </c>
      <c r="E258" s="12" t="s">
        <v>360</v>
      </c>
      <c r="F258" s="14"/>
      <c r="G258" s="19">
        <f>G259</f>
        <v>1389.7</v>
      </c>
      <c r="H258" s="19"/>
      <c r="I258" s="19"/>
    </row>
    <row r="259" spans="1:9" ht="16.5">
      <c r="A259" s="65" t="s">
        <v>88</v>
      </c>
      <c r="B259" s="38">
        <v>700</v>
      </c>
      <c r="C259" s="35" t="s">
        <v>24</v>
      </c>
      <c r="D259" s="35" t="s">
        <v>8</v>
      </c>
      <c r="E259" s="12" t="s">
        <v>360</v>
      </c>
      <c r="F259" s="14" t="s">
        <v>89</v>
      </c>
      <c r="G259" s="19">
        <v>1389.7</v>
      </c>
      <c r="I259" s="19"/>
    </row>
    <row r="260" spans="1:9" ht="27.75" customHeight="1">
      <c r="A260" s="80" t="s">
        <v>172</v>
      </c>
      <c r="B260" s="63">
        <v>700</v>
      </c>
      <c r="C260" s="35" t="s">
        <v>24</v>
      </c>
      <c r="D260" s="35" t="s">
        <v>8</v>
      </c>
      <c r="E260" s="12" t="s">
        <v>361</v>
      </c>
      <c r="F260" s="14"/>
      <c r="G260" s="19">
        <f>G261</f>
        <v>5558.9</v>
      </c>
      <c r="H260" s="19"/>
      <c r="I260" s="19"/>
    </row>
    <row r="261" spans="1:9" ht="17.25" customHeight="1">
      <c r="A261" s="65" t="s">
        <v>88</v>
      </c>
      <c r="B261" s="63">
        <v>700</v>
      </c>
      <c r="C261" s="35" t="s">
        <v>24</v>
      </c>
      <c r="D261" s="35" t="s">
        <v>8</v>
      </c>
      <c r="E261" s="12" t="s">
        <v>361</v>
      </c>
      <c r="F261" s="14" t="s">
        <v>89</v>
      </c>
      <c r="G261" s="19">
        <v>5558.9</v>
      </c>
      <c r="I261" s="19"/>
    </row>
    <row r="262" spans="1:9" ht="17.25" customHeight="1">
      <c r="A262" s="70" t="s">
        <v>404</v>
      </c>
      <c r="B262" s="63">
        <v>700</v>
      </c>
      <c r="C262" s="35" t="s">
        <v>24</v>
      </c>
      <c r="D262" s="35" t="s">
        <v>8</v>
      </c>
      <c r="E262" s="12" t="s">
        <v>407</v>
      </c>
      <c r="F262" s="14"/>
      <c r="G262" s="19">
        <v>50</v>
      </c>
      <c r="I262" s="19"/>
    </row>
    <row r="263" spans="1:9" ht="28.5" customHeight="1">
      <c r="A263" s="70" t="s">
        <v>405</v>
      </c>
      <c r="B263" s="63">
        <v>700</v>
      </c>
      <c r="C263" s="35" t="s">
        <v>24</v>
      </c>
      <c r="D263" s="35" t="s">
        <v>8</v>
      </c>
      <c r="E263" s="12" t="s">
        <v>409</v>
      </c>
      <c r="F263" s="32"/>
      <c r="G263" s="19">
        <v>50</v>
      </c>
      <c r="I263" s="19"/>
    </row>
    <row r="264" spans="1:9" ht="17.25" customHeight="1">
      <c r="A264" s="70" t="s">
        <v>406</v>
      </c>
      <c r="B264" s="63">
        <v>700</v>
      </c>
      <c r="C264" s="35" t="s">
        <v>24</v>
      </c>
      <c r="D264" s="35" t="s">
        <v>8</v>
      </c>
      <c r="E264" s="12" t="s">
        <v>408</v>
      </c>
      <c r="F264" s="32"/>
      <c r="G264" s="19">
        <v>50</v>
      </c>
      <c r="I264" s="19"/>
    </row>
    <row r="265" spans="1:9" ht="17.25" customHeight="1">
      <c r="A265" s="90" t="s">
        <v>88</v>
      </c>
      <c r="B265" s="63">
        <v>700</v>
      </c>
      <c r="C265" s="35" t="s">
        <v>24</v>
      </c>
      <c r="D265" s="35" t="s">
        <v>8</v>
      </c>
      <c r="E265" s="12" t="s">
        <v>408</v>
      </c>
      <c r="F265" s="35">
        <v>610</v>
      </c>
      <c r="G265" s="19">
        <v>50</v>
      </c>
      <c r="I265" s="19"/>
    </row>
    <row r="266" spans="1:9" ht="16.5">
      <c r="A266" s="100" t="s">
        <v>33</v>
      </c>
      <c r="B266" s="20">
        <v>700</v>
      </c>
      <c r="C266" s="26" t="s">
        <v>32</v>
      </c>
      <c r="D266" s="26"/>
      <c r="E266" s="47"/>
      <c r="F266" s="27"/>
      <c r="G266" s="33">
        <f>G272+G267+G289</f>
        <v>15123.1</v>
      </c>
      <c r="H266" s="33"/>
      <c r="I266" s="33"/>
    </row>
    <row r="267" spans="1:9" ht="16.5">
      <c r="A267" s="101" t="s">
        <v>37</v>
      </c>
      <c r="B267" s="20">
        <v>700</v>
      </c>
      <c r="C267" s="26" t="s">
        <v>32</v>
      </c>
      <c r="D267" s="26" t="s">
        <v>14</v>
      </c>
      <c r="E267" s="47"/>
      <c r="F267" s="27"/>
      <c r="G267" s="33">
        <f>G268</f>
        <v>234.8</v>
      </c>
      <c r="H267" s="33"/>
      <c r="I267" s="33"/>
    </row>
    <row r="268" spans="1:9" ht="26.25">
      <c r="A268" s="90" t="s">
        <v>174</v>
      </c>
      <c r="B268" s="38">
        <v>700</v>
      </c>
      <c r="C268" s="35" t="s">
        <v>32</v>
      </c>
      <c r="D268" s="35" t="s">
        <v>14</v>
      </c>
      <c r="E268" s="46" t="s">
        <v>387</v>
      </c>
      <c r="F268" s="14"/>
      <c r="G268" s="19">
        <f>G270</f>
        <v>234.8</v>
      </c>
      <c r="H268" s="19"/>
      <c r="I268" s="19"/>
    </row>
    <row r="269" spans="1:9" ht="39">
      <c r="A269" s="90" t="s">
        <v>386</v>
      </c>
      <c r="B269" s="38">
        <v>700</v>
      </c>
      <c r="C269" s="35" t="s">
        <v>32</v>
      </c>
      <c r="D269" s="35" t="s">
        <v>14</v>
      </c>
      <c r="E269" s="46" t="s">
        <v>388</v>
      </c>
      <c r="F269" s="14"/>
      <c r="G269" s="19"/>
      <c r="H269" s="19"/>
      <c r="I269" s="19"/>
    </row>
    <row r="270" spans="1:9" ht="27">
      <c r="A270" s="102" t="s">
        <v>173</v>
      </c>
      <c r="B270" s="38">
        <v>700</v>
      </c>
      <c r="C270" s="35" t="s">
        <v>32</v>
      </c>
      <c r="D270" s="35" t="s">
        <v>14</v>
      </c>
      <c r="E270" s="46" t="s">
        <v>389</v>
      </c>
      <c r="F270" s="14"/>
      <c r="G270" s="19">
        <f>G271</f>
        <v>234.8</v>
      </c>
      <c r="H270" s="19"/>
      <c r="I270" s="19"/>
    </row>
    <row r="271" spans="1:9" ht="16.5">
      <c r="A271" s="65" t="s">
        <v>102</v>
      </c>
      <c r="B271" s="38">
        <v>700</v>
      </c>
      <c r="C271" s="35" t="s">
        <v>32</v>
      </c>
      <c r="D271" s="35" t="s">
        <v>14</v>
      </c>
      <c r="E271" s="46" t="s">
        <v>389</v>
      </c>
      <c r="F271" s="14" t="s">
        <v>101</v>
      </c>
      <c r="G271" s="19">
        <v>234.8</v>
      </c>
      <c r="H271" s="19"/>
      <c r="I271" s="19"/>
    </row>
    <row r="272" spans="1:9" ht="16.5">
      <c r="A272" s="77" t="s">
        <v>42</v>
      </c>
      <c r="B272" s="20">
        <v>700</v>
      </c>
      <c r="C272" s="26" t="s">
        <v>32</v>
      </c>
      <c r="D272" s="26" t="s">
        <v>15</v>
      </c>
      <c r="E272" s="47"/>
      <c r="F272" s="27"/>
      <c r="G272" s="33">
        <f>G285+G287+G273</f>
        <v>14858.300000000001</v>
      </c>
      <c r="H272" s="33"/>
      <c r="I272" s="33"/>
    </row>
    <row r="273" spans="1:9" ht="27">
      <c r="A273" s="61" t="s">
        <v>95</v>
      </c>
      <c r="B273" s="38">
        <v>700</v>
      </c>
      <c r="C273" s="35" t="s">
        <v>32</v>
      </c>
      <c r="D273" s="35" t="s">
        <v>15</v>
      </c>
      <c r="E273" s="35" t="s">
        <v>285</v>
      </c>
      <c r="F273" s="14"/>
      <c r="G273" s="45">
        <f>G274</f>
        <v>8238.2</v>
      </c>
      <c r="H273" s="45"/>
      <c r="I273" s="45"/>
    </row>
    <row r="274" spans="1:9" ht="27">
      <c r="A274" s="61" t="s">
        <v>112</v>
      </c>
      <c r="B274" s="38">
        <v>700</v>
      </c>
      <c r="C274" s="35" t="s">
        <v>32</v>
      </c>
      <c r="D274" s="35" t="s">
        <v>15</v>
      </c>
      <c r="E274" s="35" t="s">
        <v>333</v>
      </c>
      <c r="F274" s="14"/>
      <c r="G274" s="45">
        <f>G276+G278+G280</f>
        <v>8238.2</v>
      </c>
      <c r="H274" s="45"/>
      <c r="I274" s="45"/>
    </row>
    <row r="275" spans="1:9" ht="16.5">
      <c r="A275" s="61" t="s">
        <v>335</v>
      </c>
      <c r="B275" s="38">
        <v>700</v>
      </c>
      <c r="C275" s="35" t="s">
        <v>32</v>
      </c>
      <c r="D275" s="35" t="s">
        <v>15</v>
      </c>
      <c r="E275" s="35" t="s">
        <v>334</v>
      </c>
      <c r="F275" s="14"/>
      <c r="G275" s="45"/>
      <c r="H275" s="45"/>
      <c r="I275" s="45"/>
    </row>
    <row r="276" spans="1:9" ht="39">
      <c r="A276" s="65" t="s">
        <v>114</v>
      </c>
      <c r="B276" s="38">
        <v>700</v>
      </c>
      <c r="C276" s="35" t="s">
        <v>32</v>
      </c>
      <c r="D276" s="35" t="s">
        <v>15</v>
      </c>
      <c r="E276" s="35" t="s">
        <v>349</v>
      </c>
      <c r="F276" s="14"/>
      <c r="G276" s="45">
        <f>G277</f>
        <v>1032.7</v>
      </c>
      <c r="H276" s="45"/>
      <c r="I276" s="45"/>
    </row>
    <row r="277" spans="1:9" ht="16.5">
      <c r="A277" s="65" t="s">
        <v>85</v>
      </c>
      <c r="B277" s="38">
        <v>700</v>
      </c>
      <c r="C277" s="35" t="s">
        <v>32</v>
      </c>
      <c r="D277" s="35" t="s">
        <v>15</v>
      </c>
      <c r="E277" s="35" t="s">
        <v>349</v>
      </c>
      <c r="F277" s="14" t="s">
        <v>86</v>
      </c>
      <c r="G277" s="45">
        <v>1032.7</v>
      </c>
      <c r="H277" s="45"/>
      <c r="I277" s="45"/>
    </row>
    <row r="278" spans="1:9" ht="26.25">
      <c r="A278" s="65" t="s">
        <v>105</v>
      </c>
      <c r="B278" s="38">
        <v>700</v>
      </c>
      <c r="C278" s="35" t="s">
        <v>32</v>
      </c>
      <c r="D278" s="35" t="s">
        <v>15</v>
      </c>
      <c r="E278" s="35" t="s">
        <v>350</v>
      </c>
      <c r="F278" s="14"/>
      <c r="G278" s="45">
        <f>G279</f>
        <v>146.4</v>
      </c>
      <c r="H278" s="45"/>
      <c r="I278" s="45"/>
    </row>
    <row r="279" spans="1:9" ht="16.5">
      <c r="A279" s="65" t="s">
        <v>85</v>
      </c>
      <c r="B279" s="38">
        <v>700</v>
      </c>
      <c r="C279" s="35" t="s">
        <v>32</v>
      </c>
      <c r="D279" s="35" t="s">
        <v>15</v>
      </c>
      <c r="E279" s="35" t="s">
        <v>350</v>
      </c>
      <c r="F279" s="14" t="s">
        <v>86</v>
      </c>
      <c r="G279" s="45">
        <v>146.4</v>
      </c>
      <c r="H279" s="45"/>
      <c r="I279" s="45"/>
    </row>
    <row r="280" spans="1:9" ht="26.25">
      <c r="A280" s="65" t="s">
        <v>115</v>
      </c>
      <c r="B280" s="38">
        <v>700</v>
      </c>
      <c r="C280" s="35" t="s">
        <v>32</v>
      </c>
      <c r="D280" s="35" t="s">
        <v>15</v>
      </c>
      <c r="E280" s="35" t="s">
        <v>351</v>
      </c>
      <c r="F280" s="14"/>
      <c r="G280" s="19">
        <f>G281+G282</f>
        <v>7059.1</v>
      </c>
      <c r="H280" s="19"/>
      <c r="I280" s="19"/>
    </row>
    <row r="281" spans="1:9" ht="16.5">
      <c r="A281" s="65" t="s">
        <v>85</v>
      </c>
      <c r="B281" s="38">
        <v>700</v>
      </c>
      <c r="C281" s="35" t="s">
        <v>32</v>
      </c>
      <c r="D281" s="35" t="s">
        <v>15</v>
      </c>
      <c r="E281" s="35" t="s">
        <v>351</v>
      </c>
      <c r="F281" s="14" t="s">
        <v>86</v>
      </c>
      <c r="G281" s="19">
        <v>4542.1</v>
      </c>
      <c r="H281" s="19"/>
      <c r="I281" s="19"/>
    </row>
    <row r="282" spans="1:9" ht="16.5">
      <c r="A282" s="67" t="s">
        <v>102</v>
      </c>
      <c r="B282" s="38">
        <v>700</v>
      </c>
      <c r="C282" s="35" t="s">
        <v>32</v>
      </c>
      <c r="D282" s="35" t="s">
        <v>15</v>
      </c>
      <c r="E282" s="35" t="s">
        <v>351</v>
      </c>
      <c r="F282" s="14" t="s">
        <v>101</v>
      </c>
      <c r="G282" s="19">
        <v>2517</v>
      </c>
      <c r="H282" s="19"/>
      <c r="I282" s="19"/>
    </row>
    <row r="283" spans="1:9" ht="16.5">
      <c r="A283" s="16" t="s">
        <v>118</v>
      </c>
      <c r="B283" s="38">
        <v>700</v>
      </c>
      <c r="C283" s="35" t="s">
        <v>32</v>
      </c>
      <c r="D283" s="35" t="s">
        <v>15</v>
      </c>
      <c r="E283" s="35" t="s">
        <v>204</v>
      </c>
      <c r="F283" s="27"/>
      <c r="G283" s="19">
        <f>G285+G287</f>
        <v>6620.1</v>
      </c>
      <c r="H283" s="19"/>
      <c r="I283" s="19"/>
    </row>
    <row r="284" spans="1:9" ht="16.5">
      <c r="A284" s="11" t="s">
        <v>119</v>
      </c>
      <c r="B284" s="38">
        <v>700</v>
      </c>
      <c r="C284" s="35" t="s">
        <v>32</v>
      </c>
      <c r="D284" s="35" t="s">
        <v>15</v>
      </c>
      <c r="E284" s="35" t="s">
        <v>352</v>
      </c>
      <c r="F284" s="27"/>
      <c r="G284" s="19">
        <f>G285+G287</f>
        <v>6620.1</v>
      </c>
      <c r="H284" s="19"/>
      <c r="I284" s="19"/>
    </row>
    <row r="285" spans="1:9" ht="32.25" customHeight="1">
      <c r="A285" s="78" t="s">
        <v>159</v>
      </c>
      <c r="B285" s="38">
        <v>700</v>
      </c>
      <c r="C285" s="35" t="s">
        <v>32</v>
      </c>
      <c r="D285" s="35" t="s">
        <v>15</v>
      </c>
      <c r="E285" s="46" t="s">
        <v>353</v>
      </c>
      <c r="F285" s="14"/>
      <c r="G285" s="19">
        <f>G286</f>
        <v>1209.3</v>
      </c>
      <c r="I285" s="19"/>
    </row>
    <row r="286" spans="1:9" ht="16.5">
      <c r="A286" s="75" t="s">
        <v>160</v>
      </c>
      <c r="B286" s="38">
        <v>700</v>
      </c>
      <c r="C286" s="35" t="s">
        <v>32</v>
      </c>
      <c r="D286" s="35" t="s">
        <v>15</v>
      </c>
      <c r="E286" s="46" t="s">
        <v>353</v>
      </c>
      <c r="F286" s="14" t="s">
        <v>158</v>
      </c>
      <c r="G286" s="19">
        <v>1209.3</v>
      </c>
      <c r="I286" s="19"/>
    </row>
    <row r="287" spans="1:9" ht="26.25">
      <c r="A287" s="78" t="s">
        <v>161</v>
      </c>
      <c r="B287" s="38">
        <v>700</v>
      </c>
      <c r="C287" s="35" t="s">
        <v>32</v>
      </c>
      <c r="D287" s="35" t="s">
        <v>15</v>
      </c>
      <c r="E287" s="46" t="s">
        <v>415</v>
      </c>
      <c r="F287" s="14"/>
      <c r="G287" s="19">
        <f>G288</f>
        <v>5410.8</v>
      </c>
      <c r="H287" s="19"/>
      <c r="I287" s="19"/>
    </row>
    <row r="288" spans="1:9" ht="16.5">
      <c r="A288" s="75" t="s">
        <v>160</v>
      </c>
      <c r="B288" s="38">
        <v>700</v>
      </c>
      <c r="C288" s="35" t="s">
        <v>32</v>
      </c>
      <c r="D288" s="35" t="s">
        <v>15</v>
      </c>
      <c r="E288" s="46" t="s">
        <v>415</v>
      </c>
      <c r="F288" s="14" t="s">
        <v>158</v>
      </c>
      <c r="G288" s="19">
        <v>5410.8</v>
      </c>
      <c r="I288" s="19"/>
    </row>
    <row r="289" spans="1:9" ht="16.5">
      <c r="A289" s="72" t="s">
        <v>34</v>
      </c>
      <c r="B289" s="26" t="s">
        <v>6</v>
      </c>
      <c r="C289" s="26" t="s">
        <v>32</v>
      </c>
      <c r="D289" s="26" t="s">
        <v>27</v>
      </c>
      <c r="E289" s="26"/>
      <c r="F289" s="27"/>
      <c r="G289" s="33">
        <f>G290</f>
        <v>30</v>
      </c>
      <c r="H289" s="33"/>
      <c r="I289" s="33"/>
    </row>
    <row r="290" spans="1:9" ht="27">
      <c r="A290" s="61" t="s">
        <v>95</v>
      </c>
      <c r="B290" s="35" t="s">
        <v>6</v>
      </c>
      <c r="C290" s="35" t="s">
        <v>32</v>
      </c>
      <c r="D290" s="35" t="s">
        <v>27</v>
      </c>
      <c r="E290" s="35" t="s">
        <v>285</v>
      </c>
      <c r="F290" s="14"/>
      <c r="G290" s="19">
        <f>G291</f>
        <v>30</v>
      </c>
      <c r="H290" s="19"/>
      <c r="I290" s="19"/>
    </row>
    <row r="291" spans="1:9" ht="16.5">
      <c r="A291" s="81" t="s">
        <v>138</v>
      </c>
      <c r="B291" s="35" t="s">
        <v>6</v>
      </c>
      <c r="C291" s="35" t="s">
        <v>32</v>
      </c>
      <c r="D291" s="35" t="s">
        <v>27</v>
      </c>
      <c r="E291" s="35" t="s">
        <v>395</v>
      </c>
      <c r="F291" s="14"/>
      <c r="G291" s="19">
        <v>30</v>
      </c>
      <c r="H291" s="19"/>
      <c r="I291" s="19"/>
    </row>
    <row r="292" spans="1:9" ht="26.25">
      <c r="A292" s="81" t="s">
        <v>393</v>
      </c>
      <c r="B292" s="35" t="s">
        <v>6</v>
      </c>
      <c r="C292" s="35" t="s">
        <v>32</v>
      </c>
      <c r="D292" s="35" t="s">
        <v>27</v>
      </c>
      <c r="E292" s="35" t="s">
        <v>394</v>
      </c>
      <c r="F292" s="14"/>
      <c r="G292" s="19">
        <v>30</v>
      </c>
      <c r="H292" s="19"/>
      <c r="I292" s="19"/>
    </row>
    <row r="293" spans="1:9" ht="39">
      <c r="A293" s="81" t="s">
        <v>156</v>
      </c>
      <c r="B293" s="35" t="s">
        <v>6</v>
      </c>
      <c r="C293" s="35" t="s">
        <v>32</v>
      </c>
      <c r="D293" s="35" t="s">
        <v>27</v>
      </c>
      <c r="E293" s="35" t="s">
        <v>396</v>
      </c>
      <c r="F293" s="14"/>
      <c r="G293" s="19">
        <f>G294</f>
        <v>30</v>
      </c>
      <c r="H293" s="19"/>
      <c r="I293" s="19"/>
    </row>
    <row r="294" spans="1:9" ht="16.5">
      <c r="A294" s="81" t="s">
        <v>69</v>
      </c>
      <c r="B294" s="35" t="s">
        <v>6</v>
      </c>
      <c r="C294" s="35" t="s">
        <v>32</v>
      </c>
      <c r="D294" s="35" t="s">
        <v>27</v>
      </c>
      <c r="E294" s="35" t="s">
        <v>396</v>
      </c>
      <c r="F294" s="14" t="s">
        <v>68</v>
      </c>
      <c r="G294" s="19">
        <v>30</v>
      </c>
      <c r="H294" s="19"/>
      <c r="I294" s="19"/>
    </row>
    <row r="295" spans="1:9" ht="16.5">
      <c r="A295" s="40" t="s">
        <v>48</v>
      </c>
      <c r="B295" s="26" t="s">
        <v>6</v>
      </c>
      <c r="C295" s="49" t="s">
        <v>17</v>
      </c>
      <c r="D295" s="41"/>
      <c r="E295" s="41"/>
      <c r="F295" s="41"/>
      <c r="G295" s="36">
        <f>G296</f>
        <v>363.7</v>
      </c>
      <c r="H295" s="36"/>
      <c r="I295" s="36"/>
    </row>
    <row r="296" spans="1:9" ht="16.5">
      <c r="A296" s="42" t="s">
        <v>49</v>
      </c>
      <c r="B296" s="35" t="s">
        <v>6</v>
      </c>
      <c r="C296" s="14" t="s">
        <v>17</v>
      </c>
      <c r="D296" s="41" t="s">
        <v>8</v>
      </c>
      <c r="E296" s="41"/>
      <c r="F296" s="41"/>
      <c r="G296" s="48">
        <f>G297</f>
        <v>363.7</v>
      </c>
      <c r="H296" s="48"/>
      <c r="I296" s="48"/>
    </row>
    <row r="297" spans="1:9" ht="27">
      <c r="A297" s="34" t="s">
        <v>95</v>
      </c>
      <c r="B297" s="35" t="s">
        <v>6</v>
      </c>
      <c r="C297" s="14" t="s">
        <v>17</v>
      </c>
      <c r="D297" s="41" t="s">
        <v>8</v>
      </c>
      <c r="E297" s="41" t="s">
        <v>285</v>
      </c>
      <c r="F297" s="41"/>
      <c r="G297" s="48">
        <f>G298</f>
        <v>363.7</v>
      </c>
      <c r="H297" s="48"/>
      <c r="I297" s="48"/>
    </row>
    <row r="298" spans="1:9" ht="26.25">
      <c r="A298" s="99" t="s">
        <v>116</v>
      </c>
      <c r="B298" s="35" t="s">
        <v>6</v>
      </c>
      <c r="C298" s="14" t="s">
        <v>17</v>
      </c>
      <c r="D298" s="41" t="s">
        <v>8</v>
      </c>
      <c r="E298" s="41" t="s">
        <v>341</v>
      </c>
      <c r="F298" s="41"/>
      <c r="G298" s="48">
        <f>G305+G300</f>
        <v>363.7</v>
      </c>
      <c r="H298" s="48"/>
      <c r="I298" s="48"/>
    </row>
    <row r="299" spans="1:9" ht="26.25">
      <c r="A299" s="99" t="s">
        <v>343</v>
      </c>
      <c r="B299" s="35" t="s">
        <v>6</v>
      </c>
      <c r="C299" s="14" t="s">
        <v>17</v>
      </c>
      <c r="D299" s="41" t="s">
        <v>8</v>
      </c>
      <c r="E299" s="41" t="s">
        <v>342</v>
      </c>
      <c r="F299" s="41"/>
      <c r="G299" s="48">
        <v>321.7</v>
      </c>
      <c r="H299" s="48"/>
      <c r="I299" s="48"/>
    </row>
    <row r="300" spans="1:9" ht="26.25">
      <c r="A300" s="98" t="s">
        <v>94</v>
      </c>
      <c r="B300" s="35" t="s">
        <v>6</v>
      </c>
      <c r="C300" s="14" t="s">
        <v>17</v>
      </c>
      <c r="D300" s="41" t="s">
        <v>8</v>
      </c>
      <c r="E300" s="41" t="s">
        <v>344</v>
      </c>
      <c r="F300" s="41"/>
      <c r="G300" s="48">
        <f>G301</f>
        <v>321.7</v>
      </c>
      <c r="H300" s="48"/>
      <c r="I300" s="48"/>
    </row>
    <row r="301" spans="1:9" ht="16.5">
      <c r="A301" s="91" t="s">
        <v>99</v>
      </c>
      <c r="B301" s="35" t="s">
        <v>6</v>
      </c>
      <c r="C301" s="14" t="s">
        <v>17</v>
      </c>
      <c r="D301" s="41" t="s">
        <v>8</v>
      </c>
      <c r="E301" s="41" t="s">
        <v>344</v>
      </c>
      <c r="F301" s="41" t="s">
        <v>97</v>
      </c>
      <c r="G301" s="48">
        <f>G303</f>
        <v>321.7</v>
      </c>
      <c r="H301" s="48"/>
      <c r="I301" s="48"/>
    </row>
    <row r="302" spans="1:9" ht="16.5">
      <c r="A302" s="98" t="s">
        <v>107</v>
      </c>
      <c r="B302" s="35" t="s">
        <v>6</v>
      </c>
      <c r="C302" s="14" t="s">
        <v>17</v>
      </c>
      <c r="D302" s="41" t="s">
        <v>8</v>
      </c>
      <c r="E302" s="41" t="s">
        <v>345</v>
      </c>
      <c r="F302" s="41"/>
      <c r="G302" s="48">
        <f>G303</f>
        <v>321.7</v>
      </c>
      <c r="H302" s="48"/>
      <c r="I302" s="48"/>
    </row>
    <row r="303" spans="1:9" ht="16.5">
      <c r="A303" s="91" t="s">
        <v>99</v>
      </c>
      <c r="B303" s="35" t="s">
        <v>6</v>
      </c>
      <c r="C303" s="14" t="s">
        <v>17</v>
      </c>
      <c r="D303" s="41" t="s">
        <v>8</v>
      </c>
      <c r="E303" s="41" t="s">
        <v>345</v>
      </c>
      <c r="F303" s="41" t="s">
        <v>97</v>
      </c>
      <c r="G303" s="48">
        <v>321.7</v>
      </c>
      <c r="H303" s="48"/>
      <c r="I303" s="48"/>
    </row>
    <row r="304" spans="1:9" ht="26.25">
      <c r="A304" s="90" t="s">
        <v>346</v>
      </c>
      <c r="B304" s="35" t="s">
        <v>6</v>
      </c>
      <c r="C304" s="14" t="s">
        <v>17</v>
      </c>
      <c r="D304" s="41" t="s">
        <v>8</v>
      </c>
      <c r="E304" s="41" t="s">
        <v>347</v>
      </c>
      <c r="F304" s="41"/>
      <c r="G304" s="48">
        <v>42</v>
      </c>
      <c r="H304" s="48"/>
      <c r="I304" s="48"/>
    </row>
    <row r="305" spans="1:9" ht="52.5">
      <c r="A305" s="71" t="s">
        <v>150</v>
      </c>
      <c r="B305" s="35" t="s">
        <v>6</v>
      </c>
      <c r="C305" s="14" t="s">
        <v>17</v>
      </c>
      <c r="D305" s="41" t="s">
        <v>8</v>
      </c>
      <c r="E305" s="41" t="s">
        <v>348</v>
      </c>
      <c r="F305" s="41"/>
      <c r="G305" s="48">
        <f>G306</f>
        <v>42</v>
      </c>
      <c r="H305" s="48"/>
      <c r="I305" s="48"/>
    </row>
    <row r="306" spans="1:9" ht="16.5">
      <c r="A306" s="65" t="s">
        <v>69</v>
      </c>
      <c r="B306" s="35" t="s">
        <v>6</v>
      </c>
      <c r="C306" s="14" t="s">
        <v>17</v>
      </c>
      <c r="D306" s="41" t="s">
        <v>8</v>
      </c>
      <c r="E306" s="41" t="s">
        <v>348</v>
      </c>
      <c r="F306" s="41" t="s">
        <v>68</v>
      </c>
      <c r="G306" s="48">
        <v>42</v>
      </c>
      <c r="H306" s="48"/>
      <c r="I306" s="48"/>
    </row>
    <row r="307" spans="1:9" ht="16.5">
      <c r="A307" s="65"/>
      <c r="B307" s="35"/>
      <c r="C307" s="14"/>
      <c r="D307" s="41"/>
      <c r="E307" s="35"/>
      <c r="F307" s="14"/>
      <c r="G307" s="48"/>
      <c r="H307" s="48"/>
      <c r="I307" s="48"/>
    </row>
    <row r="308" spans="1:9" ht="21" customHeight="1">
      <c r="A308" s="69" t="s">
        <v>81</v>
      </c>
      <c r="B308" s="20">
        <v>705</v>
      </c>
      <c r="C308" s="26"/>
      <c r="D308" s="26"/>
      <c r="E308" s="47"/>
      <c r="F308" s="14"/>
      <c r="G308" s="33">
        <f>G309</f>
        <v>1040.4</v>
      </c>
      <c r="H308" s="33"/>
      <c r="I308" s="33"/>
    </row>
    <row r="309" spans="1:9" ht="16.5">
      <c r="A309" s="30" t="s">
        <v>7</v>
      </c>
      <c r="B309" s="20">
        <v>705</v>
      </c>
      <c r="C309" s="26" t="s">
        <v>8</v>
      </c>
      <c r="D309" s="26"/>
      <c r="E309" s="47"/>
      <c r="F309" s="14"/>
      <c r="G309" s="33">
        <f>G310</f>
        <v>1040.4</v>
      </c>
      <c r="H309" s="33"/>
      <c r="I309" s="33"/>
    </row>
    <row r="310" spans="1:9" ht="27">
      <c r="A310" s="69" t="s">
        <v>82</v>
      </c>
      <c r="B310" s="20">
        <v>705</v>
      </c>
      <c r="C310" s="26" t="s">
        <v>8</v>
      </c>
      <c r="D310" s="26" t="s">
        <v>27</v>
      </c>
      <c r="E310" s="47"/>
      <c r="F310" s="14"/>
      <c r="G310" s="33">
        <f>G311+G314</f>
        <v>1040.4</v>
      </c>
      <c r="H310" s="33"/>
      <c r="I310" s="33"/>
    </row>
    <row r="311" spans="1:9" ht="16.5">
      <c r="A311" s="67" t="s">
        <v>153</v>
      </c>
      <c r="B311" s="38">
        <v>705</v>
      </c>
      <c r="C311" s="35" t="s">
        <v>8</v>
      </c>
      <c r="D311" s="35" t="s">
        <v>27</v>
      </c>
      <c r="E311" s="46" t="s">
        <v>258</v>
      </c>
      <c r="F311" s="14"/>
      <c r="G311" s="19">
        <f>G312+G313</f>
        <v>590.1</v>
      </c>
      <c r="H311" s="19"/>
      <c r="I311" s="19"/>
    </row>
    <row r="312" spans="1:9" ht="17.25" customHeight="1">
      <c r="A312" s="65" t="s">
        <v>67</v>
      </c>
      <c r="B312" s="38">
        <v>705</v>
      </c>
      <c r="C312" s="35" t="s">
        <v>8</v>
      </c>
      <c r="D312" s="35" t="s">
        <v>27</v>
      </c>
      <c r="E312" s="46" t="s">
        <v>258</v>
      </c>
      <c r="F312" s="14" t="s">
        <v>66</v>
      </c>
      <c r="G312" s="19">
        <v>579.1</v>
      </c>
      <c r="I312" s="19"/>
    </row>
    <row r="313" spans="1:9" ht="21" customHeight="1">
      <c r="A313" s="67" t="s">
        <v>69</v>
      </c>
      <c r="B313" s="38">
        <v>705</v>
      </c>
      <c r="C313" s="35" t="s">
        <v>8</v>
      </c>
      <c r="D313" s="35" t="s">
        <v>27</v>
      </c>
      <c r="E313" s="46" t="s">
        <v>258</v>
      </c>
      <c r="F313" s="14" t="s">
        <v>68</v>
      </c>
      <c r="G313" s="19">
        <v>11</v>
      </c>
      <c r="I313" s="19"/>
    </row>
    <row r="314" spans="1:7" ht="27">
      <c r="A314" s="67" t="s">
        <v>83</v>
      </c>
      <c r="B314" s="38">
        <v>705</v>
      </c>
      <c r="C314" s="35" t="s">
        <v>8</v>
      </c>
      <c r="D314" s="35" t="s">
        <v>27</v>
      </c>
      <c r="E314" s="46" t="s">
        <v>259</v>
      </c>
      <c r="F314" s="14"/>
      <c r="G314" s="19">
        <f>G315+G316</f>
        <v>450.3</v>
      </c>
    </row>
    <row r="315" spans="1:7" ht="18.75" customHeight="1">
      <c r="A315" s="65" t="s">
        <v>67</v>
      </c>
      <c r="B315" s="38">
        <v>705</v>
      </c>
      <c r="C315" s="35" t="s">
        <v>8</v>
      </c>
      <c r="D315" s="35" t="s">
        <v>27</v>
      </c>
      <c r="E315" s="46" t="s">
        <v>259</v>
      </c>
      <c r="F315" s="14" t="s">
        <v>66</v>
      </c>
      <c r="G315" s="19">
        <v>439.2</v>
      </c>
    </row>
    <row r="316" spans="1:7" ht="21" customHeight="1">
      <c r="A316" s="67" t="s">
        <v>69</v>
      </c>
      <c r="B316" s="38">
        <v>705</v>
      </c>
      <c r="C316" s="35" t="s">
        <v>8</v>
      </c>
      <c r="D316" s="35" t="s">
        <v>27</v>
      </c>
      <c r="E316" s="46" t="s">
        <v>259</v>
      </c>
      <c r="F316" s="14" t="s">
        <v>68</v>
      </c>
      <c r="G316" s="19">
        <v>11.1</v>
      </c>
    </row>
    <row r="317" spans="1:9" ht="16.5">
      <c r="A317" s="67"/>
      <c r="B317" s="38"/>
      <c r="C317" s="35"/>
      <c r="D317" s="35"/>
      <c r="E317" s="46"/>
      <c r="F317" s="14"/>
      <c r="G317" s="19"/>
      <c r="I317" s="19"/>
    </row>
    <row r="318" spans="1:9" ht="26.25" customHeight="1">
      <c r="A318" s="40" t="s">
        <v>57</v>
      </c>
      <c r="B318" s="26" t="s">
        <v>35</v>
      </c>
      <c r="C318" s="26"/>
      <c r="D318" s="26"/>
      <c r="E318" s="26"/>
      <c r="F318" s="27"/>
      <c r="G318" s="29">
        <f>G319</f>
        <v>41084</v>
      </c>
      <c r="H318" s="29"/>
      <c r="I318" s="29"/>
    </row>
    <row r="319" spans="1:9" ht="14.25" customHeight="1">
      <c r="A319" s="25" t="s">
        <v>33</v>
      </c>
      <c r="B319" s="26" t="s">
        <v>35</v>
      </c>
      <c r="C319" s="26" t="s">
        <v>32</v>
      </c>
      <c r="D319" s="26"/>
      <c r="E319" s="26"/>
      <c r="F319" s="27"/>
      <c r="G319" s="29">
        <f>G326+G368+G320</f>
        <v>41084</v>
      </c>
      <c r="H319" s="29"/>
      <c r="I319" s="29"/>
    </row>
    <row r="320" spans="1:9" ht="14.25" customHeight="1">
      <c r="A320" s="30" t="s">
        <v>36</v>
      </c>
      <c r="B320" s="26" t="s">
        <v>35</v>
      </c>
      <c r="C320" s="26" t="s">
        <v>32</v>
      </c>
      <c r="D320" s="26" t="s">
        <v>8</v>
      </c>
      <c r="E320" s="26"/>
      <c r="F320" s="27"/>
      <c r="G320" s="33">
        <f>G321</f>
        <v>670.2</v>
      </c>
      <c r="H320" s="33"/>
      <c r="I320" s="33"/>
    </row>
    <row r="321" spans="1:9" ht="32.25" customHeight="1">
      <c r="A321" s="34" t="s">
        <v>176</v>
      </c>
      <c r="B321" s="35" t="s">
        <v>35</v>
      </c>
      <c r="C321" s="35" t="s">
        <v>32</v>
      </c>
      <c r="D321" s="35" t="s">
        <v>8</v>
      </c>
      <c r="E321" s="35" t="s">
        <v>199</v>
      </c>
      <c r="F321" s="27"/>
      <c r="G321" s="19">
        <f>G322</f>
        <v>670.2</v>
      </c>
      <c r="H321" s="19"/>
      <c r="I321" s="19"/>
    </row>
    <row r="322" spans="1:9" ht="30.75" customHeight="1">
      <c r="A322" s="61" t="s">
        <v>145</v>
      </c>
      <c r="B322" s="35" t="s">
        <v>35</v>
      </c>
      <c r="C322" s="35" t="s">
        <v>32</v>
      </c>
      <c r="D322" s="35" t="s">
        <v>8</v>
      </c>
      <c r="E322" s="35" t="s">
        <v>261</v>
      </c>
      <c r="F322" s="27"/>
      <c r="G322" s="19">
        <f>G324</f>
        <v>670.2</v>
      </c>
      <c r="H322" s="19"/>
      <c r="I322" s="19"/>
    </row>
    <row r="323" spans="1:9" ht="30.75" customHeight="1">
      <c r="A323" s="61" t="s">
        <v>260</v>
      </c>
      <c r="B323" s="35" t="s">
        <v>35</v>
      </c>
      <c r="C323" s="35" t="s">
        <v>32</v>
      </c>
      <c r="D323" s="35" t="s">
        <v>8</v>
      </c>
      <c r="E323" s="35" t="s">
        <v>419</v>
      </c>
      <c r="F323" s="27"/>
      <c r="G323" s="19">
        <v>670.2</v>
      </c>
      <c r="H323" s="19"/>
      <c r="I323" s="19"/>
    </row>
    <row r="324" spans="1:9" ht="27.75" customHeight="1">
      <c r="A324" s="89" t="s">
        <v>84</v>
      </c>
      <c r="B324" s="35" t="s">
        <v>35</v>
      </c>
      <c r="C324" s="35" t="s">
        <v>32</v>
      </c>
      <c r="D324" s="35" t="s">
        <v>8</v>
      </c>
      <c r="E324" s="35" t="s">
        <v>262</v>
      </c>
      <c r="F324" s="27"/>
      <c r="G324" s="19">
        <f>G325</f>
        <v>670.2</v>
      </c>
      <c r="H324" s="19"/>
      <c r="I324" s="19"/>
    </row>
    <row r="325" spans="1:9" ht="19.5" customHeight="1">
      <c r="A325" s="66" t="s">
        <v>85</v>
      </c>
      <c r="B325" s="35" t="s">
        <v>35</v>
      </c>
      <c r="C325" s="35" t="s">
        <v>32</v>
      </c>
      <c r="D325" s="35" t="s">
        <v>8</v>
      </c>
      <c r="E325" s="35" t="s">
        <v>262</v>
      </c>
      <c r="F325" s="14" t="s">
        <v>86</v>
      </c>
      <c r="G325" s="19">
        <v>670.2</v>
      </c>
      <c r="H325" s="19"/>
      <c r="I325" s="19"/>
    </row>
    <row r="326" spans="1:9" ht="14.25" customHeight="1">
      <c r="A326" s="25" t="s">
        <v>37</v>
      </c>
      <c r="B326" s="26" t="s">
        <v>35</v>
      </c>
      <c r="C326" s="26" t="s">
        <v>32</v>
      </c>
      <c r="D326" s="26" t="s">
        <v>14</v>
      </c>
      <c r="E326" s="26"/>
      <c r="F326" s="27"/>
      <c r="G326" s="29">
        <f>G327</f>
        <v>37780.200000000004</v>
      </c>
      <c r="H326" s="29"/>
      <c r="I326" s="29"/>
    </row>
    <row r="327" spans="1:9" ht="14.25" customHeight="1">
      <c r="A327" s="16" t="s">
        <v>118</v>
      </c>
      <c r="B327" s="35" t="s">
        <v>35</v>
      </c>
      <c r="C327" s="35" t="s">
        <v>32</v>
      </c>
      <c r="D327" s="35" t="s">
        <v>14</v>
      </c>
      <c r="E327" s="35" t="s">
        <v>204</v>
      </c>
      <c r="F327" s="14"/>
      <c r="G327" s="19">
        <f>G328</f>
        <v>37780.200000000004</v>
      </c>
      <c r="H327" s="19"/>
      <c r="I327" s="19"/>
    </row>
    <row r="328" spans="1:9" ht="19.5" customHeight="1">
      <c r="A328" s="11" t="s">
        <v>119</v>
      </c>
      <c r="B328" s="35" t="s">
        <v>35</v>
      </c>
      <c r="C328" s="35" t="s">
        <v>32</v>
      </c>
      <c r="D328" s="35" t="s">
        <v>14</v>
      </c>
      <c r="E328" s="35" t="s">
        <v>263</v>
      </c>
      <c r="F328" s="14"/>
      <c r="G328" s="19">
        <f>G332+G335+G337+G339+G343+G346+G348+G351+G355+G357+G360+G363+G366+G353</f>
        <v>37780.200000000004</v>
      </c>
      <c r="H328" s="19"/>
      <c r="I328" s="19"/>
    </row>
    <row r="329" spans="1:9" ht="19.5" customHeight="1">
      <c r="A329" s="78" t="s">
        <v>69</v>
      </c>
      <c r="B329" s="35" t="s">
        <v>35</v>
      </c>
      <c r="C329" s="35" t="s">
        <v>32</v>
      </c>
      <c r="D329" s="35" t="s">
        <v>14</v>
      </c>
      <c r="E329" s="35" t="s">
        <v>263</v>
      </c>
      <c r="F329" s="14" t="s">
        <v>68</v>
      </c>
      <c r="G329" s="19">
        <f>G333+G340+G349+G358+G361+G364</f>
        <v>292</v>
      </c>
      <c r="H329" s="19"/>
      <c r="I329" s="19"/>
    </row>
    <row r="330" spans="1:9" ht="19.5" customHeight="1">
      <c r="A330" s="66" t="s">
        <v>85</v>
      </c>
      <c r="B330" s="35" t="s">
        <v>35</v>
      </c>
      <c r="C330" s="35" t="s">
        <v>32</v>
      </c>
      <c r="D330" s="35" t="s">
        <v>14</v>
      </c>
      <c r="E330" s="35" t="s">
        <v>263</v>
      </c>
      <c r="F330" s="14" t="s">
        <v>86</v>
      </c>
      <c r="G330" s="19">
        <f>G334+G336+G338+G341+G344+G347+G350+G352+G354+G356+G359+G362+G367+G365</f>
        <v>36947.20000000001</v>
      </c>
      <c r="H330" s="19"/>
      <c r="I330" s="19"/>
    </row>
    <row r="331" spans="1:9" ht="21.75" customHeight="1">
      <c r="A331" s="65" t="s">
        <v>102</v>
      </c>
      <c r="B331" s="35" t="s">
        <v>35</v>
      </c>
      <c r="C331" s="35" t="s">
        <v>32</v>
      </c>
      <c r="D331" s="35" t="s">
        <v>14</v>
      </c>
      <c r="E331" s="35" t="s">
        <v>264</v>
      </c>
      <c r="F331" s="14" t="s">
        <v>101</v>
      </c>
      <c r="G331" s="19">
        <f>G342+G345</f>
        <v>541</v>
      </c>
      <c r="H331" s="19"/>
      <c r="I331" s="19"/>
    </row>
    <row r="332" spans="1:9" ht="18" customHeight="1">
      <c r="A332" s="65" t="s">
        <v>117</v>
      </c>
      <c r="B332" s="35" t="s">
        <v>35</v>
      </c>
      <c r="C332" s="35" t="s">
        <v>32</v>
      </c>
      <c r="D332" s="35" t="s">
        <v>14</v>
      </c>
      <c r="E332" s="35" t="s">
        <v>265</v>
      </c>
      <c r="F332" s="14"/>
      <c r="G332" s="19">
        <f>G334+G333</f>
        <v>8055.9</v>
      </c>
      <c r="H332" s="19"/>
      <c r="I332" s="19"/>
    </row>
    <row r="333" spans="1:9" ht="15.75" customHeight="1">
      <c r="A333" s="67" t="s">
        <v>69</v>
      </c>
      <c r="B333" s="35" t="s">
        <v>35</v>
      </c>
      <c r="C333" s="35" t="s">
        <v>32</v>
      </c>
      <c r="D333" s="35" t="s">
        <v>14</v>
      </c>
      <c r="E333" s="35" t="s">
        <v>265</v>
      </c>
      <c r="F333" s="14" t="s">
        <v>68</v>
      </c>
      <c r="G333" s="19">
        <v>100</v>
      </c>
      <c r="I333" s="19"/>
    </row>
    <row r="334" spans="1:9" ht="14.25" customHeight="1">
      <c r="A334" s="66" t="s">
        <v>85</v>
      </c>
      <c r="B334" s="35" t="s">
        <v>35</v>
      </c>
      <c r="C334" s="35" t="s">
        <v>32</v>
      </c>
      <c r="D334" s="35" t="s">
        <v>14</v>
      </c>
      <c r="E334" s="35" t="s">
        <v>265</v>
      </c>
      <c r="F334" s="14" t="s">
        <v>86</v>
      </c>
      <c r="G334" s="19">
        <v>7955.9</v>
      </c>
      <c r="I334" s="19"/>
    </row>
    <row r="335" spans="1:37" s="5" customFormat="1" ht="48.75" customHeight="1">
      <c r="A335" s="81" t="s">
        <v>178</v>
      </c>
      <c r="B335" s="35" t="s">
        <v>35</v>
      </c>
      <c r="C335" s="35" t="s">
        <v>32</v>
      </c>
      <c r="D335" s="35" t="s">
        <v>14</v>
      </c>
      <c r="E335" s="35" t="s">
        <v>266</v>
      </c>
      <c r="F335" s="14"/>
      <c r="G335" s="19">
        <f>G336</f>
        <v>1811.9</v>
      </c>
      <c r="H335" s="19"/>
      <c r="I335" s="19"/>
      <c r="J335" s="87"/>
      <c r="K335" s="87"/>
      <c r="L335" s="87"/>
      <c r="M335" s="87"/>
      <c r="N335" s="87"/>
      <c r="O335" s="87"/>
      <c r="P335" s="87"/>
      <c r="Q335" s="87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5" customFormat="1" ht="14.25" customHeight="1">
      <c r="A336" s="66" t="s">
        <v>85</v>
      </c>
      <c r="B336" s="35" t="s">
        <v>35</v>
      </c>
      <c r="C336" s="35" t="s">
        <v>32</v>
      </c>
      <c r="D336" s="35" t="s">
        <v>14</v>
      </c>
      <c r="E336" s="35" t="s">
        <v>266</v>
      </c>
      <c r="F336" s="14" t="s">
        <v>86</v>
      </c>
      <c r="G336" s="19">
        <v>1811.9</v>
      </c>
      <c r="H336" s="18"/>
      <c r="I336" s="19"/>
      <c r="J336" s="87"/>
      <c r="K336" s="87"/>
      <c r="L336" s="87"/>
      <c r="M336" s="87"/>
      <c r="N336" s="87"/>
      <c r="O336" s="87"/>
      <c r="P336" s="87"/>
      <c r="Q336" s="87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5" customFormat="1" ht="43.5" customHeight="1">
      <c r="A337" s="65" t="s">
        <v>120</v>
      </c>
      <c r="B337" s="35" t="s">
        <v>35</v>
      </c>
      <c r="C337" s="35" t="s">
        <v>32</v>
      </c>
      <c r="D337" s="35" t="s">
        <v>14</v>
      </c>
      <c r="E337" s="35" t="s">
        <v>267</v>
      </c>
      <c r="F337" s="14"/>
      <c r="G337" s="19">
        <f>G338</f>
        <v>216.4</v>
      </c>
      <c r="H337" s="19"/>
      <c r="I337" s="19"/>
      <c r="J337" s="87"/>
      <c r="K337" s="87"/>
      <c r="L337" s="87"/>
      <c r="M337" s="87"/>
      <c r="N337" s="87"/>
      <c r="O337" s="87"/>
      <c r="P337" s="87"/>
      <c r="Q337" s="87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5" customFormat="1" ht="14.25" customHeight="1">
      <c r="A338" s="66" t="s">
        <v>85</v>
      </c>
      <c r="B338" s="35" t="s">
        <v>35</v>
      </c>
      <c r="C338" s="35" t="s">
        <v>32</v>
      </c>
      <c r="D338" s="35" t="s">
        <v>14</v>
      </c>
      <c r="E338" s="35" t="s">
        <v>267</v>
      </c>
      <c r="F338" s="14" t="s">
        <v>86</v>
      </c>
      <c r="G338" s="19">
        <v>216.4</v>
      </c>
      <c r="H338" s="18"/>
      <c r="I338" s="19"/>
      <c r="J338" s="87"/>
      <c r="K338" s="87"/>
      <c r="L338" s="87"/>
      <c r="M338" s="87"/>
      <c r="N338" s="87"/>
      <c r="O338" s="87"/>
      <c r="P338" s="87"/>
      <c r="Q338" s="87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5" customFormat="1" ht="55.5" customHeight="1">
      <c r="A339" s="78" t="s">
        <v>401</v>
      </c>
      <c r="B339" s="35" t="s">
        <v>35</v>
      </c>
      <c r="C339" s="35" t="s">
        <v>32</v>
      </c>
      <c r="D339" s="35" t="s">
        <v>14</v>
      </c>
      <c r="E339" s="35" t="s">
        <v>268</v>
      </c>
      <c r="F339" s="14"/>
      <c r="G339" s="19">
        <f>G341+G342+G340</f>
        <v>1551.3</v>
      </c>
      <c r="H339" s="19"/>
      <c r="I339" s="19"/>
      <c r="J339" s="87"/>
      <c r="K339" s="87"/>
      <c r="L339" s="87"/>
      <c r="M339" s="87"/>
      <c r="N339" s="87"/>
      <c r="O339" s="87"/>
      <c r="P339" s="87"/>
      <c r="Q339" s="87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5" customFormat="1" ht="18.75" customHeight="1">
      <c r="A340" s="67" t="s">
        <v>69</v>
      </c>
      <c r="B340" s="35" t="s">
        <v>35</v>
      </c>
      <c r="C340" s="35" t="s">
        <v>32</v>
      </c>
      <c r="D340" s="35" t="s">
        <v>14</v>
      </c>
      <c r="E340" s="35" t="s">
        <v>268</v>
      </c>
      <c r="F340" s="14" t="s">
        <v>68</v>
      </c>
      <c r="G340" s="19">
        <v>4</v>
      </c>
      <c r="H340" s="19"/>
      <c r="I340" s="19"/>
      <c r="J340" s="87"/>
      <c r="K340" s="87"/>
      <c r="L340" s="87"/>
      <c r="M340" s="87"/>
      <c r="N340" s="87"/>
      <c r="O340" s="87"/>
      <c r="P340" s="87"/>
      <c r="Q340" s="87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5" customFormat="1" ht="16.5" customHeight="1">
      <c r="A341" s="66" t="s">
        <v>85</v>
      </c>
      <c r="B341" s="35" t="s">
        <v>35</v>
      </c>
      <c r="C341" s="35" t="s">
        <v>32</v>
      </c>
      <c r="D341" s="35" t="s">
        <v>14</v>
      </c>
      <c r="E341" s="35" t="s">
        <v>268</v>
      </c>
      <c r="F341" s="14" t="s">
        <v>86</v>
      </c>
      <c r="G341" s="19">
        <v>1046.3</v>
      </c>
      <c r="H341" s="18"/>
      <c r="I341" s="19"/>
      <c r="J341" s="87"/>
      <c r="K341" s="87"/>
      <c r="L341" s="87"/>
      <c r="M341" s="87"/>
      <c r="N341" s="87"/>
      <c r="O341" s="87"/>
      <c r="P341" s="87"/>
      <c r="Q341" s="87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5" customFormat="1" ht="15" customHeight="1">
      <c r="A342" s="65" t="s">
        <v>102</v>
      </c>
      <c r="B342" s="35" t="s">
        <v>35</v>
      </c>
      <c r="C342" s="35" t="s">
        <v>32</v>
      </c>
      <c r="D342" s="35" t="s">
        <v>14</v>
      </c>
      <c r="E342" s="35" t="s">
        <v>268</v>
      </c>
      <c r="F342" s="14" t="s">
        <v>101</v>
      </c>
      <c r="G342" s="19">
        <v>501</v>
      </c>
      <c r="H342" s="18"/>
      <c r="I342" s="19"/>
      <c r="J342" s="87"/>
      <c r="K342" s="87"/>
      <c r="L342" s="87"/>
      <c r="M342" s="87"/>
      <c r="N342" s="87"/>
      <c r="O342" s="87"/>
      <c r="P342" s="87"/>
      <c r="Q342" s="87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5" customFormat="1" ht="57.75" customHeight="1">
      <c r="A343" s="90" t="s">
        <v>400</v>
      </c>
      <c r="B343" s="35" t="s">
        <v>35</v>
      </c>
      <c r="C343" s="35" t="s">
        <v>32</v>
      </c>
      <c r="D343" s="35" t="s">
        <v>14</v>
      </c>
      <c r="E343" s="35" t="s">
        <v>269</v>
      </c>
      <c r="F343" s="14"/>
      <c r="G343" s="19">
        <f>G344+G345</f>
        <v>1223</v>
      </c>
      <c r="H343" s="19"/>
      <c r="I343" s="19"/>
      <c r="J343" s="87"/>
      <c r="K343" s="87"/>
      <c r="L343" s="87"/>
      <c r="M343" s="87"/>
      <c r="N343" s="87"/>
      <c r="O343" s="87"/>
      <c r="P343" s="87"/>
      <c r="Q343" s="87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5" customFormat="1" ht="14.25" customHeight="1">
      <c r="A344" s="66" t="s">
        <v>85</v>
      </c>
      <c r="B344" s="35" t="s">
        <v>35</v>
      </c>
      <c r="C344" s="35" t="s">
        <v>32</v>
      </c>
      <c r="D344" s="35" t="s">
        <v>14</v>
      </c>
      <c r="E344" s="35" t="s">
        <v>269</v>
      </c>
      <c r="F344" s="14" t="s">
        <v>86</v>
      </c>
      <c r="G344" s="19">
        <v>1183</v>
      </c>
      <c r="H344" s="18"/>
      <c r="I344" s="19"/>
      <c r="J344" s="87"/>
      <c r="K344" s="87"/>
      <c r="L344" s="87"/>
      <c r="M344" s="87"/>
      <c r="N344" s="87"/>
      <c r="O344" s="87"/>
      <c r="P344" s="87"/>
      <c r="Q344" s="87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5" customFormat="1" ht="21" customHeight="1">
      <c r="A345" s="65" t="s">
        <v>102</v>
      </c>
      <c r="B345" s="35" t="s">
        <v>35</v>
      </c>
      <c r="C345" s="35" t="s">
        <v>32</v>
      </c>
      <c r="D345" s="35" t="s">
        <v>14</v>
      </c>
      <c r="E345" s="35" t="s">
        <v>269</v>
      </c>
      <c r="F345" s="14" t="s">
        <v>101</v>
      </c>
      <c r="G345" s="19">
        <v>40</v>
      </c>
      <c r="H345" s="19"/>
      <c r="I345" s="19"/>
      <c r="J345" s="87"/>
      <c r="K345" s="87"/>
      <c r="L345" s="87"/>
      <c r="M345" s="87"/>
      <c r="N345" s="87"/>
      <c r="O345" s="87"/>
      <c r="P345" s="87"/>
      <c r="Q345" s="87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5" customFormat="1" ht="39" customHeight="1">
      <c r="A346" s="65" t="s">
        <v>121</v>
      </c>
      <c r="B346" s="35" t="s">
        <v>35</v>
      </c>
      <c r="C346" s="35" t="s">
        <v>32</v>
      </c>
      <c r="D346" s="35" t="s">
        <v>14</v>
      </c>
      <c r="E346" s="35" t="s">
        <v>270</v>
      </c>
      <c r="F346" s="14"/>
      <c r="G346" s="19">
        <f>G347</f>
        <v>1</v>
      </c>
      <c r="H346" s="19"/>
      <c r="I346" s="19"/>
      <c r="J346" s="87"/>
      <c r="K346" s="87"/>
      <c r="L346" s="87"/>
      <c r="M346" s="87"/>
      <c r="N346" s="87"/>
      <c r="O346" s="87"/>
      <c r="P346" s="87"/>
      <c r="Q346" s="87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5" customFormat="1" ht="14.25" customHeight="1">
      <c r="A347" s="66" t="s">
        <v>85</v>
      </c>
      <c r="B347" s="35" t="s">
        <v>35</v>
      </c>
      <c r="C347" s="35" t="s">
        <v>32</v>
      </c>
      <c r="D347" s="35" t="s">
        <v>14</v>
      </c>
      <c r="E347" s="35" t="s">
        <v>270</v>
      </c>
      <c r="F347" s="14" t="s">
        <v>86</v>
      </c>
      <c r="G347" s="19">
        <v>1</v>
      </c>
      <c r="H347" s="19"/>
      <c r="I347" s="19"/>
      <c r="J347" s="87"/>
      <c r="K347" s="87"/>
      <c r="L347" s="87"/>
      <c r="M347" s="87"/>
      <c r="N347" s="87"/>
      <c r="O347" s="87"/>
      <c r="P347" s="87"/>
      <c r="Q347" s="87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9" customFormat="1" ht="27" customHeight="1">
      <c r="A348" s="65" t="s">
        <v>122</v>
      </c>
      <c r="B348" s="35" t="s">
        <v>35</v>
      </c>
      <c r="C348" s="35" t="s">
        <v>32</v>
      </c>
      <c r="D348" s="35" t="s">
        <v>14</v>
      </c>
      <c r="E348" s="35" t="s">
        <v>271</v>
      </c>
      <c r="F348" s="14"/>
      <c r="G348" s="19">
        <f>G350+G349</f>
        <v>7702.6</v>
      </c>
      <c r="H348" s="19"/>
      <c r="I348" s="19"/>
      <c r="J348" s="87"/>
      <c r="K348" s="87"/>
      <c r="L348" s="87"/>
      <c r="M348" s="87"/>
      <c r="N348" s="87"/>
      <c r="O348" s="87"/>
      <c r="P348" s="87"/>
      <c r="Q348" s="87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9" customFormat="1" ht="18" customHeight="1">
      <c r="A349" s="67" t="s">
        <v>69</v>
      </c>
      <c r="B349" s="35" t="s">
        <v>35</v>
      </c>
      <c r="C349" s="35" t="s">
        <v>32</v>
      </c>
      <c r="D349" s="35" t="s">
        <v>14</v>
      </c>
      <c r="E349" s="35" t="s">
        <v>271</v>
      </c>
      <c r="F349" s="14" t="s">
        <v>68</v>
      </c>
      <c r="G349" s="19">
        <v>80</v>
      </c>
      <c r="H349" s="19"/>
      <c r="I349" s="19"/>
      <c r="J349" s="87"/>
      <c r="K349" s="87"/>
      <c r="L349" s="87"/>
      <c r="M349" s="87"/>
      <c r="N349" s="87"/>
      <c r="O349" s="87"/>
      <c r="P349" s="87"/>
      <c r="Q349" s="87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9" customFormat="1" ht="15" customHeight="1">
      <c r="A350" s="66" t="s">
        <v>85</v>
      </c>
      <c r="B350" s="35" t="s">
        <v>35</v>
      </c>
      <c r="C350" s="35" t="s">
        <v>32</v>
      </c>
      <c r="D350" s="35" t="s">
        <v>14</v>
      </c>
      <c r="E350" s="35" t="s">
        <v>271</v>
      </c>
      <c r="F350" s="14" t="s">
        <v>86</v>
      </c>
      <c r="G350" s="19">
        <v>7622.6</v>
      </c>
      <c r="H350" s="18"/>
      <c r="I350" s="19"/>
      <c r="J350" s="87"/>
      <c r="K350" s="87"/>
      <c r="L350" s="87"/>
      <c r="M350" s="87"/>
      <c r="N350" s="87"/>
      <c r="O350" s="87"/>
      <c r="P350" s="87"/>
      <c r="Q350" s="87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9" ht="37.5" customHeight="1">
      <c r="A351" s="65" t="s">
        <v>123</v>
      </c>
      <c r="B351" s="35" t="s">
        <v>35</v>
      </c>
      <c r="C351" s="35" t="s">
        <v>32</v>
      </c>
      <c r="D351" s="35" t="s">
        <v>14</v>
      </c>
      <c r="E351" s="35" t="s">
        <v>272</v>
      </c>
      <c r="F351" s="14"/>
      <c r="G351" s="19">
        <f>G352</f>
        <v>351.7</v>
      </c>
      <c r="H351" s="19"/>
      <c r="I351" s="19"/>
    </row>
    <row r="352" spans="1:9" ht="14.25" customHeight="1">
      <c r="A352" s="66" t="s">
        <v>85</v>
      </c>
      <c r="B352" s="35" t="s">
        <v>35</v>
      </c>
      <c r="C352" s="35" t="s">
        <v>32</v>
      </c>
      <c r="D352" s="35" t="s">
        <v>14</v>
      </c>
      <c r="E352" s="35" t="s">
        <v>272</v>
      </c>
      <c r="F352" s="14" t="s">
        <v>86</v>
      </c>
      <c r="G352" s="19">
        <v>351.7</v>
      </c>
      <c r="H352" s="19"/>
      <c r="I352" s="19"/>
    </row>
    <row r="353" spans="1:9" ht="51.75" customHeight="1">
      <c r="A353" s="90" t="s">
        <v>403</v>
      </c>
      <c r="B353" s="35" t="s">
        <v>35</v>
      </c>
      <c r="C353" s="35" t="s">
        <v>32</v>
      </c>
      <c r="D353" s="35" t="s">
        <v>14</v>
      </c>
      <c r="E353" s="35" t="s">
        <v>273</v>
      </c>
      <c r="F353" s="14"/>
      <c r="G353" s="19">
        <f>G354</f>
        <v>3889.9</v>
      </c>
      <c r="H353" s="19"/>
      <c r="I353" s="19"/>
    </row>
    <row r="354" spans="1:9" ht="14.25" customHeight="1">
      <c r="A354" s="91" t="s">
        <v>85</v>
      </c>
      <c r="B354" s="35" t="s">
        <v>35</v>
      </c>
      <c r="C354" s="35" t="s">
        <v>32</v>
      </c>
      <c r="D354" s="35" t="s">
        <v>14</v>
      </c>
      <c r="E354" s="35" t="s">
        <v>273</v>
      </c>
      <c r="F354" s="14" t="s">
        <v>86</v>
      </c>
      <c r="G354" s="19">
        <v>3889.9</v>
      </c>
      <c r="H354" s="19"/>
      <c r="I354" s="19"/>
    </row>
    <row r="355" spans="1:9" ht="25.5" customHeight="1">
      <c r="A355" s="90" t="s">
        <v>402</v>
      </c>
      <c r="B355" s="35" t="s">
        <v>35</v>
      </c>
      <c r="C355" s="35" t="s">
        <v>32</v>
      </c>
      <c r="D355" s="35" t="s">
        <v>14</v>
      </c>
      <c r="E355" s="35" t="s">
        <v>274</v>
      </c>
      <c r="F355" s="14"/>
      <c r="G355" s="19">
        <f>G356</f>
        <v>2220.6</v>
      </c>
      <c r="H355" s="19"/>
      <c r="I355" s="19"/>
    </row>
    <row r="356" spans="1:9" ht="12" customHeight="1">
      <c r="A356" s="66" t="s">
        <v>85</v>
      </c>
      <c r="B356" s="35" t="s">
        <v>35</v>
      </c>
      <c r="C356" s="35" t="s">
        <v>32</v>
      </c>
      <c r="D356" s="35" t="s">
        <v>14</v>
      </c>
      <c r="E356" s="35" t="s">
        <v>275</v>
      </c>
      <c r="F356" s="14" t="s">
        <v>86</v>
      </c>
      <c r="G356" s="19">
        <v>2220.6</v>
      </c>
      <c r="I356" s="19"/>
    </row>
    <row r="357" spans="1:9" ht="17.25" customHeight="1">
      <c r="A357" s="65" t="s">
        <v>124</v>
      </c>
      <c r="B357" s="35" t="s">
        <v>35</v>
      </c>
      <c r="C357" s="35" t="s">
        <v>32</v>
      </c>
      <c r="D357" s="35" t="s">
        <v>14</v>
      </c>
      <c r="E357" s="35" t="s">
        <v>276</v>
      </c>
      <c r="F357" s="14"/>
      <c r="G357" s="19">
        <f>G359+G358</f>
        <v>9744.5</v>
      </c>
      <c r="H357" s="19"/>
      <c r="I357" s="19"/>
    </row>
    <row r="358" spans="1:9" ht="20.25" customHeight="1">
      <c r="A358" s="67" t="s">
        <v>69</v>
      </c>
      <c r="B358" s="35" t="s">
        <v>35</v>
      </c>
      <c r="C358" s="35" t="s">
        <v>32</v>
      </c>
      <c r="D358" s="35" t="s">
        <v>14</v>
      </c>
      <c r="E358" s="35" t="s">
        <v>276</v>
      </c>
      <c r="F358" s="14" t="s">
        <v>68</v>
      </c>
      <c r="G358" s="19">
        <v>95</v>
      </c>
      <c r="H358" s="19"/>
      <c r="I358" s="19"/>
    </row>
    <row r="359" spans="1:9" ht="15.75" customHeight="1">
      <c r="A359" s="66" t="s">
        <v>85</v>
      </c>
      <c r="B359" s="35" t="s">
        <v>35</v>
      </c>
      <c r="C359" s="35" t="s">
        <v>32</v>
      </c>
      <c r="D359" s="35" t="s">
        <v>14</v>
      </c>
      <c r="E359" s="35" t="s">
        <v>276</v>
      </c>
      <c r="F359" s="14" t="s">
        <v>86</v>
      </c>
      <c r="G359" s="19">
        <v>9649.5</v>
      </c>
      <c r="I359" s="19"/>
    </row>
    <row r="360" spans="1:9" ht="17.25" customHeight="1">
      <c r="A360" s="65" t="s">
        <v>125</v>
      </c>
      <c r="B360" s="35" t="s">
        <v>35</v>
      </c>
      <c r="C360" s="35" t="s">
        <v>32</v>
      </c>
      <c r="D360" s="35" t="s">
        <v>14</v>
      </c>
      <c r="E360" s="35" t="s">
        <v>277</v>
      </c>
      <c r="F360" s="14"/>
      <c r="G360" s="19">
        <f>G362+G361</f>
        <v>401.3</v>
      </c>
      <c r="H360" s="19"/>
      <c r="I360" s="19"/>
    </row>
    <row r="361" spans="1:9" ht="19.5" customHeight="1">
      <c r="A361" s="67" t="s">
        <v>69</v>
      </c>
      <c r="B361" s="35" t="s">
        <v>35</v>
      </c>
      <c r="C361" s="35" t="s">
        <v>32</v>
      </c>
      <c r="D361" s="35" t="s">
        <v>14</v>
      </c>
      <c r="E361" s="35" t="s">
        <v>278</v>
      </c>
      <c r="F361" s="14" t="s">
        <v>68</v>
      </c>
      <c r="G361" s="19">
        <v>8</v>
      </c>
      <c r="H361" s="19"/>
      <c r="I361" s="19"/>
    </row>
    <row r="362" spans="1:9" ht="14.25" customHeight="1">
      <c r="A362" s="66" t="s">
        <v>85</v>
      </c>
      <c r="B362" s="35" t="s">
        <v>35</v>
      </c>
      <c r="C362" s="35" t="s">
        <v>32</v>
      </c>
      <c r="D362" s="35" t="s">
        <v>14</v>
      </c>
      <c r="E362" s="35" t="s">
        <v>277</v>
      </c>
      <c r="F362" s="14" t="s">
        <v>86</v>
      </c>
      <c r="G362" s="19">
        <v>393.3</v>
      </c>
      <c r="H362" s="19"/>
      <c r="I362" s="19"/>
    </row>
    <row r="363" spans="1:9" ht="29.25" customHeight="1">
      <c r="A363" s="65" t="s">
        <v>126</v>
      </c>
      <c r="B363" s="35" t="s">
        <v>35</v>
      </c>
      <c r="C363" s="35" t="s">
        <v>32</v>
      </c>
      <c r="D363" s="35" t="s">
        <v>14</v>
      </c>
      <c r="E363" s="35" t="s">
        <v>279</v>
      </c>
      <c r="F363" s="14"/>
      <c r="G363" s="19">
        <f>G364+G365</f>
        <v>559.3</v>
      </c>
      <c r="H363" s="19"/>
      <c r="I363" s="19"/>
    </row>
    <row r="364" spans="1:9" ht="18" customHeight="1">
      <c r="A364" s="67" t="s">
        <v>69</v>
      </c>
      <c r="B364" s="35" t="s">
        <v>35</v>
      </c>
      <c r="C364" s="35" t="s">
        <v>32</v>
      </c>
      <c r="D364" s="35" t="s">
        <v>14</v>
      </c>
      <c r="E364" s="35" t="s">
        <v>280</v>
      </c>
      <c r="F364" s="14" t="s">
        <v>68</v>
      </c>
      <c r="G364" s="19">
        <v>5</v>
      </c>
      <c r="H364" s="19"/>
      <c r="I364" s="19"/>
    </row>
    <row r="365" spans="1:9" ht="18.75" customHeight="1">
      <c r="A365" s="66" t="s">
        <v>85</v>
      </c>
      <c r="B365" s="35" t="s">
        <v>35</v>
      </c>
      <c r="C365" s="35" t="s">
        <v>32</v>
      </c>
      <c r="D365" s="35" t="s">
        <v>14</v>
      </c>
      <c r="E365" s="35" t="s">
        <v>280</v>
      </c>
      <c r="F365" s="14" t="s">
        <v>86</v>
      </c>
      <c r="G365" s="19">
        <v>554.3</v>
      </c>
      <c r="H365" s="19"/>
      <c r="I365" s="19"/>
    </row>
    <row r="366" spans="1:9" ht="32.25" customHeight="1">
      <c r="A366" s="67" t="s">
        <v>179</v>
      </c>
      <c r="B366" s="35" t="s">
        <v>35</v>
      </c>
      <c r="C366" s="35" t="s">
        <v>32</v>
      </c>
      <c r="D366" s="35" t="s">
        <v>14</v>
      </c>
      <c r="E366" s="35" t="s">
        <v>281</v>
      </c>
      <c r="F366" s="14"/>
      <c r="G366" s="19">
        <f>G367</f>
        <v>50.8</v>
      </c>
      <c r="H366" s="19"/>
      <c r="I366" s="19"/>
    </row>
    <row r="367" spans="1:9" ht="18.75" customHeight="1">
      <c r="A367" s="66" t="s">
        <v>85</v>
      </c>
      <c r="B367" s="35" t="s">
        <v>35</v>
      </c>
      <c r="C367" s="35" t="s">
        <v>32</v>
      </c>
      <c r="D367" s="35" t="s">
        <v>14</v>
      </c>
      <c r="E367" s="35" t="s">
        <v>282</v>
      </c>
      <c r="F367" s="14" t="s">
        <v>86</v>
      </c>
      <c r="G367" s="19">
        <v>50.8</v>
      </c>
      <c r="H367" s="19"/>
      <c r="I367" s="19"/>
    </row>
    <row r="368" spans="1:9" ht="14.25" customHeight="1">
      <c r="A368" s="25" t="s">
        <v>34</v>
      </c>
      <c r="B368" s="26" t="s">
        <v>35</v>
      </c>
      <c r="C368" s="26" t="s">
        <v>38</v>
      </c>
      <c r="D368" s="26" t="s">
        <v>27</v>
      </c>
      <c r="E368" s="26"/>
      <c r="F368" s="27"/>
      <c r="G368" s="33">
        <f>G371</f>
        <v>2633.6</v>
      </c>
      <c r="H368" s="33"/>
      <c r="I368" s="33"/>
    </row>
    <row r="369" spans="1:9" ht="14.25" customHeight="1">
      <c r="A369" s="16" t="s">
        <v>118</v>
      </c>
      <c r="B369" s="35" t="s">
        <v>35</v>
      </c>
      <c r="C369" s="35" t="s">
        <v>32</v>
      </c>
      <c r="D369" s="35" t="s">
        <v>27</v>
      </c>
      <c r="E369" s="35" t="s">
        <v>204</v>
      </c>
      <c r="F369" s="27"/>
      <c r="G369" s="19">
        <f>G370</f>
        <v>2633.6</v>
      </c>
      <c r="H369" s="19"/>
      <c r="I369" s="19"/>
    </row>
    <row r="370" spans="1:9" ht="14.25" customHeight="1">
      <c r="A370" s="11" t="s">
        <v>119</v>
      </c>
      <c r="B370" s="35" t="s">
        <v>35</v>
      </c>
      <c r="C370" s="35" t="s">
        <v>32</v>
      </c>
      <c r="D370" s="35" t="s">
        <v>27</v>
      </c>
      <c r="E370" s="35" t="s">
        <v>263</v>
      </c>
      <c r="F370" s="27"/>
      <c r="G370" s="19">
        <f>G371</f>
        <v>2633.6</v>
      </c>
      <c r="H370" s="19"/>
      <c r="I370" s="19"/>
    </row>
    <row r="371" spans="1:37" s="5" customFormat="1" ht="29.25" customHeight="1">
      <c r="A371" s="67" t="s">
        <v>71</v>
      </c>
      <c r="B371" s="35" t="s">
        <v>35</v>
      </c>
      <c r="C371" s="35" t="s">
        <v>32</v>
      </c>
      <c r="D371" s="35" t="s">
        <v>27</v>
      </c>
      <c r="E371" s="35" t="s">
        <v>283</v>
      </c>
      <c r="F371" s="14"/>
      <c r="G371" s="19">
        <f>G372+G373+G374</f>
        <v>2633.6</v>
      </c>
      <c r="H371" s="19"/>
      <c r="I371" s="19"/>
      <c r="J371" s="97"/>
      <c r="K371" s="97"/>
      <c r="L371" s="97"/>
      <c r="M371" s="97"/>
      <c r="N371" s="97"/>
      <c r="O371" s="97"/>
      <c r="P371" s="97"/>
      <c r="Q371" s="97"/>
      <c r="R371" s="10"/>
      <c r="S371" s="10"/>
      <c r="T371" s="10"/>
      <c r="U371" s="10"/>
      <c r="V371" s="10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5" customFormat="1" ht="18.75" customHeight="1">
      <c r="A372" s="65" t="s">
        <v>67</v>
      </c>
      <c r="B372" s="35" t="s">
        <v>35</v>
      </c>
      <c r="C372" s="35" t="s">
        <v>32</v>
      </c>
      <c r="D372" s="35" t="s">
        <v>27</v>
      </c>
      <c r="E372" s="35" t="s">
        <v>283</v>
      </c>
      <c r="F372" s="14" t="s">
        <v>66</v>
      </c>
      <c r="G372" s="19">
        <v>2360.1</v>
      </c>
      <c r="H372" s="19"/>
      <c r="I372" s="19"/>
      <c r="J372" s="97"/>
      <c r="K372" s="97"/>
      <c r="L372" s="97"/>
      <c r="M372" s="97"/>
      <c r="N372" s="97"/>
      <c r="O372" s="97"/>
      <c r="P372" s="97"/>
      <c r="Q372" s="97"/>
      <c r="R372" s="10"/>
      <c r="S372" s="10"/>
      <c r="T372" s="10"/>
      <c r="U372" s="10"/>
      <c r="V372" s="10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5" customFormat="1" ht="27" customHeight="1">
      <c r="A373" s="65" t="s">
        <v>69</v>
      </c>
      <c r="B373" s="35" t="s">
        <v>35</v>
      </c>
      <c r="C373" s="35" t="s">
        <v>32</v>
      </c>
      <c r="D373" s="35" t="s">
        <v>27</v>
      </c>
      <c r="E373" s="35" t="s">
        <v>283</v>
      </c>
      <c r="F373" s="14" t="s">
        <v>68</v>
      </c>
      <c r="G373" s="19">
        <v>272.5</v>
      </c>
      <c r="H373" s="19"/>
      <c r="I373" s="19"/>
      <c r="J373" s="97"/>
      <c r="K373" s="97"/>
      <c r="L373" s="97"/>
      <c r="M373" s="97"/>
      <c r="N373" s="97"/>
      <c r="O373" s="97"/>
      <c r="P373" s="97"/>
      <c r="Q373" s="97"/>
      <c r="R373" s="10"/>
      <c r="S373" s="10"/>
      <c r="T373" s="10"/>
      <c r="U373" s="10"/>
      <c r="V373" s="10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5" customFormat="1" ht="15" customHeight="1">
      <c r="A374" s="65" t="s">
        <v>76</v>
      </c>
      <c r="B374" s="35" t="s">
        <v>35</v>
      </c>
      <c r="C374" s="35" t="s">
        <v>32</v>
      </c>
      <c r="D374" s="35" t="s">
        <v>27</v>
      </c>
      <c r="E374" s="35" t="s">
        <v>283</v>
      </c>
      <c r="F374" s="14" t="s">
        <v>128</v>
      </c>
      <c r="G374" s="19">
        <v>1</v>
      </c>
      <c r="H374" s="19"/>
      <c r="I374" s="19"/>
      <c r="J374" s="97"/>
      <c r="K374" s="97"/>
      <c r="L374" s="97"/>
      <c r="M374" s="97"/>
      <c r="N374" s="97"/>
      <c r="O374" s="97"/>
      <c r="P374" s="97"/>
      <c r="Q374" s="97"/>
      <c r="R374" s="10"/>
      <c r="S374" s="10"/>
      <c r="T374" s="10"/>
      <c r="U374" s="10"/>
      <c r="V374" s="10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5" customFormat="1" ht="14.25" customHeight="1">
      <c r="A375" s="31"/>
      <c r="B375" s="35"/>
      <c r="C375" s="35"/>
      <c r="D375" s="35"/>
      <c r="E375" s="35"/>
      <c r="F375" s="14"/>
      <c r="G375" s="19"/>
      <c r="H375" s="18"/>
      <c r="I375" s="19"/>
      <c r="J375" s="87"/>
      <c r="K375" s="87"/>
      <c r="L375" s="87"/>
      <c r="M375" s="87"/>
      <c r="N375" s="87"/>
      <c r="O375" s="87"/>
      <c r="P375" s="87"/>
      <c r="Q375" s="87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5" customFormat="1" ht="14.25" customHeight="1">
      <c r="A376" s="65"/>
      <c r="B376" s="35"/>
      <c r="C376" s="35"/>
      <c r="D376" s="35"/>
      <c r="E376" s="35"/>
      <c r="F376" s="14"/>
      <c r="G376" s="19"/>
      <c r="H376" s="36"/>
      <c r="I376" s="33"/>
      <c r="J376" s="87"/>
      <c r="K376" s="87"/>
      <c r="L376" s="87"/>
      <c r="M376" s="87"/>
      <c r="N376" s="87"/>
      <c r="O376" s="87"/>
      <c r="P376" s="87"/>
      <c r="Q376" s="87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5" customFormat="1" ht="14.25" customHeight="1">
      <c r="A377" s="30" t="s">
        <v>43</v>
      </c>
      <c r="B377" s="35"/>
      <c r="C377" s="35"/>
      <c r="D377" s="35"/>
      <c r="E377" s="35"/>
      <c r="F377" s="14"/>
      <c r="G377" s="19"/>
      <c r="H377" s="36"/>
      <c r="I377" s="19"/>
      <c r="J377" s="87"/>
      <c r="K377" s="87"/>
      <c r="L377" s="87"/>
      <c r="M377" s="87"/>
      <c r="N377" s="87"/>
      <c r="O377" s="87"/>
      <c r="P377" s="87"/>
      <c r="Q377" s="87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5" customFormat="1" ht="14.25" customHeight="1">
      <c r="A378" s="30" t="s">
        <v>39</v>
      </c>
      <c r="B378" s="26" t="s">
        <v>44</v>
      </c>
      <c r="C378" s="35"/>
      <c r="D378" s="35"/>
      <c r="E378" s="35"/>
      <c r="F378" s="14"/>
      <c r="G378" s="33">
        <f>G379+G400+G407+G414</f>
        <v>14716.2</v>
      </c>
      <c r="H378" s="33"/>
      <c r="I378" s="33"/>
      <c r="J378" s="87"/>
      <c r="K378" s="87"/>
      <c r="L378" s="87"/>
      <c r="M378" s="87"/>
      <c r="N378" s="87"/>
      <c r="O378" s="87"/>
      <c r="P378" s="87"/>
      <c r="Q378" s="87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5" customFormat="1" ht="14.25" customHeight="1">
      <c r="A379" s="31" t="s">
        <v>7</v>
      </c>
      <c r="B379" s="26" t="s">
        <v>44</v>
      </c>
      <c r="C379" s="26" t="s">
        <v>8</v>
      </c>
      <c r="D379" s="35"/>
      <c r="E379" s="35"/>
      <c r="F379" s="14"/>
      <c r="G379" s="33">
        <f>G380+G395</f>
        <v>3311.6</v>
      </c>
      <c r="H379" s="33"/>
      <c r="I379" s="33"/>
      <c r="J379" s="87"/>
      <c r="K379" s="87"/>
      <c r="L379" s="87"/>
      <c r="M379" s="87"/>
      <c r="N379" s="87"/>
      <c r="O379" s="87"/>
      <c r="P379" s="87"/>
      <c r="Q379" s="87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5" customFormat="1" ht="28.5" customHeight="1">
      <c r="A380" s="69" t="s">
        <v>82</v>
      </c>
      <c r="B380" s="26" t="s">
        <v>44</v>
      </c>
      <c r="C380" s="26" t="s">
        <v>8</v>
      </c>
      <c r="D380" s="26" t="s">
        <v>27</v>
      </c>
      <c r="E380" s="35"/>
      <c r="F380" s="14"/>
      <c r="G380" s="29">
        <f>G381</f>
        <v>2984.2</v>
      </c>
      <c r="H380" s="29"/>
      <c r="I380" s="29"/>
      <c r="J380" s="87"/>
      <c r="K380" s="87"/>
      <c r="L380" s="87"/>
      <c r="M380" s="87"/>
      <c r="N380" s="87"/>
      <c r="O380" s="87"/>
      <c r="P380" s="87"/>
      <c r="Q380" s="87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5" customFormat="1" ht="29.25" customHeight="1">
      <c r="A381" s="65" t="s">
        <v>127</v>
      </c>
      <c r="B381" s="35" t="s">
        <v>44</v>
      </c>
      <c r="C381" s="35" t="s">
        <v>8</v>
      </c>
      <c r="D381" s="35" t="s">
        <v>27</v>
      </c>
      <c r="E381" s="35" t="s">
        <v>253</v>
      </c>
      <c r="F381" s="14"/>
      <c r="G381" s="19">
        <f>G382+G390</f>
        <v>2984.2</v>
      </c>
      <c r="H381" s="19"/>
      <c r="I381" s="19"/>
      <c r="J381" s="87"/>
      <c r="K381" s="87"/>
      <c r="L381" s="87"/>
      <c r="M381" s="87"/>
      <c r="N381" s="87"/>
      <c r="O381" s="87"/>
      <c r="P381" s="87"/>
      <c r="Q381" s="87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5" customFormat="1" ht="26.25">
      <c r="A382" s="65" t="s">
        <v>149</v>
      </c>
      <c r="B382" s="44" t="s">
        <v>44</v>
      </c>
      <c r="C382" s="35" t="s">
        <v>8</v>
      </c>
      <c r="D382" s="35" t="s">
        <v>27</v>
      </c>
      <c r="E382" s="35" t="s">
        <v>239</v>
      </c>
      <c r="F382" s="14"/>
      <c r="G382" s="19">
        <f>G384+G387</f>
        <v>2885.2</v>
      </c>
      <c r="H382" s="19"/>
      <c r="I382" s="19"/>
      <c r="J382" s="87"/>
      <c r="K382" s="87"/>
      <c r="L382" s="87"/>
      <c r="M382" s="87"/>
      <c r="N382" s="87"/>
      <c r="O382" s="87"/>
      <c r="P382" s="87"/>
      <c r="Q382" s="87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5" customFormat="1" ht="16.5">
      <c r="A383" s="81" t="s">
        <v>254</v>
      </c>
      <c r="B383" s="44" t="s">
        <v>44</v>
      </c>
      <c r="C383" s="35" t="s">
        <v>8</v>
      </c>
      <c r="D383" s="35" t="s">
        <v>27</v>
      </c>
      <c r="E383" s="35" t="s">
        <v>255</v>
      </c>
      <c r="F383" s="14"/>
      <c r="G383" s="19">
        <f>G384</f>
        <v>2874.6</v>
      </c>
      <c r="H383" s="19"/>
      <c r="I383" s="19"/>
      <c r="J383" s="87"/>
      <c r="K383" s="87"/>
      <c r="L383" s="87"/>
      <c r="M383" s="87"/>
      <c r="N383" s="87"/>
      <c r="O383" s="87"/>
      <c r="P383" s="87"/>
      <c r="Q383" s="87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5" customFormat="1" ht="14.25" customHeight="1">
      <c r="A384" s="92" t="s">
        <v>70</v>
      </c>
      <c r="B384" s="44" t="s">
        <v>44</v>
      </c>
      <c r="C384" s="35" t="s">
        <v>8</v>
      </c>
      <c r="D384" s="35" t="s">
        <v>27</v>
      </c>
      <c r="E384" s="35" t="s">
        <v>256</v>
      </c>
      <c r="F384" s="14"/>
      <c r="G384" s="19">
        <f>G385+G386</f>
        <v>2874.6</v>
      </c>
      <c r="H384" s="19"/>
      <c r="I384" s="19"/>
      <c r="J384" s="87"/>
      <c r="K384" s="87"/>
      <c r="L384" s="87"/>
      <c r="M384" s="87"/>
      <c r="N384" s="87"/>
      <c r="O384" s="87"/>
      <c r="P384" s="87"/>
      <c r="Q384" s="87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5" customFormat="1" ht="15" customHeight="1">
      <c r="A385" s="81" t="s">
        <v>67</v>
      </c>
      <c r="B385" s="44" t="s">
        <v>44</v>
      </c>
      <c r="C385" s="35" t="s">
        <v>8</v>
      </c>
      <c r="D385" s="35" t="s">
        <v>27</v>
      </c>
      <c r="E385" s="35" t="s">
        <v>256</v>
      </c>
      <c r="F385" s="14" t="s">
        <v>66</v>
      </c>
      <c r="G385" s="19">
        <v>2873.6</v>
      </c>
      <c r="H385" s="19"/>
      <c r="I385" s="19"/>
      <c r="J385" s="87"/>
      <c r="K385" s="87"/>
      <c r="L385" s="87"/>
      <c r="M385" s="87"/>
      <c r="N385" s="87"/>
      <c r="O385" s="87"/>
      <c r="P385" s="87"/>
      <c r="Q385" s="87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5" customFormat="1" ht="14.25" customHeight="1">
      <c r="A386" s="81" t="s">
        <v>76</v>
      </c>
      <c r="B386" s="44" t="s">
        <v>44</v>
      </c>
      <c r="C386" s="35" t="s">
        <v>8</v>
      </c>
      <c r="D386" s="35" t="s">
        <v>27</v>
      </c>
      <c r="E386" s="35" t="s">
        <v>256</v>
      </c>
      <c r="F386" s="14" t="s">
        <v>128</v>
      </c>
      <c r="G386" s="19">
        <v>1</v>
      </c>
      <c r="H386" s="19"/>
      <c r="I386" s="19"/>
      <c r="J386" s="87"/>
      <c r="K386" s="87"/>
      <c r="L386" s="87"/>
      <c r="M386" s="87"/>
      <c r="N386" s="87"/>
      <c r="O386" s="87"/>
      <c r="P386" s="87"/>
      <c r="Q386" s="87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5" customFormat="1" ht="26.25" customHeight="1">
      <c r="A387" s="93" t="s">
        <v>162</v>
      </c>
      <c r="B387" s="44" t="s">
        <v>44</v>
      </c>
      <c r="C387" s="35" t="s">
        <v>8</v>
      </c>
      <c r="D387" s="35" t="s">
        <v>27</v>
      </c>
      <c r="E387" s="35" t="s">
        <v>257</v>
      </c>
      <c r="F387" s="14"/>
      <c r="G387" s="19">
        <f>G388+G389</f>
        <v>10.6</v>
      </c>
      <c r="H387" s="19"/>
      <c r="I387" s="19"/>
      <c r="J387" s="87"/>
      <c r="K387" s="87"/>
      <c r="L387" s="87"/>
      <c r="M387" s="87"/>
      <c r="N387" s="87"/>
      <c r="O387" s="87"/>
      <c r="P387" s="87"/>
      <c r="Q387" s="87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5" customFormat="1" ht="14.25" customHeight="1">
      <c r="A388" s="81" t="s">
        <v>67</v>
      </c>
      <c r="B388" s="44" t="s">
        <v>44</v>
      </c>
      <c r="C388" s="35" t="s">
        <v>8</v>
      </c>
      <c r="D388" s="35" t="s">
        <v>27</v>
      </c>
      <c r="E388" s="35" t="s">
        <v>257</v>
      </c>
      <c r="F388" s="14" t="s">
        <v>66</v>
      </c>
      <c r="G388" s="19">
        <v>10</v>
      </c>
      <c r="H388" s="19"/>
      <c r="I388" s="19"/>
      <c r="J388" s="87"/>
      <c r="K388" s="87"/>
      <c r="L388" s="87"/>
      <c r="M388" s="87"/>
      <c r="N388" s="87"/>
      <c r="O388" s="87"/>
      <c r="P388" s="87"/>
      <c r="Q388" s="87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5" customFormat="1" ht="15" customHeight="1">
      <c r="A389" s="81" t="s">
        <v>69</v>
      </c>
      <c r="B389" s="44" t="s">
        <v>44</v>
      </c>
      <c r="C389" s="35" t="s">
        <v>8</v>
      </c>
      <c r="D389" s="35" t="s">
        <v>27</v>
      </c>
      <c r="E389" s="35" t="s">
        <v>257</v>
      </c>
      <c r="F389" s="14" t="s">
        <v>68</v>
      </c>
      <c r="G389" s="19">
        <v>0.6</v>
      </c>
      <c r="H389" s="19"/>
      <c r="I389" s="19"/>
      <c r="J389" s="87"/>
      <c r="K389" s="87"/>
      <c r="L389" s="87"/>
      <c r="M389" s="87"/>
      <c r="N389" s="87"/>
      <c r="O389" s="87"/>
      <c r="P389" s="87"/>
      <c r="Q389" s="87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5" customFormat="1" ht="24.75" customHeight="1">
      <c r="A390" s="74" t="s">
        <v>144</v>
      </c>
      <c r="B390" s="35" t="s">
        <v>44</v>
      </c>
      <c r="C390" s="35" t="s">
        <v>8</v>
      </c>
      <c r="D390" s="35" t="s">
        <v>27</v>
      </c>
      <c r="E390" s="35" t="s">
        <v>250</v>
      </c>
      <c r="F390" s="27"/>
      <c r="G390" s="19">
        <f>G392</f>
        <v>99</v>
      </c>
      <c r="H390" s="19"/>
      <c r="I390" s="19"/>
      <c r="J390" s="87"/>
      <c r="K390" s="87"/>
      <c r="L390" s="87"/>
      <c r="M390" s="87"/>
      <c r="N390" s="87"/>
      <c r="O390" s="87"/>
      <c r="P390" s="87"/>
      <c r="Q390" s="87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5" customFormat="1" ht="14.25" customHeight="1">
      <c r="A391" s="74" t="s">
        <v>252</v>
      </c>
      <c r="B391" s="35" t="s">
        <v>44</v>
      </c>
      <c r="C391" s="35" t="s">
        <v>8</v>
      </c>
      <c r="D391" s="35" t="s">
        <v>27</v>
      </c>
      <c r="E391" s="32" t="s">
        <v>398</v>
      </c>
      <c r="F391" s="27"/>
      <c r="G391" s="19">
        <v>99</v>
      </c>
      <c r="H391" s="19"/>
      <c r="I391" s="19"/>
      <c r="J391" s="87"/>
      <c r="K391" s="87"/>
      <c r="L391" s="87"/>
      <c r="M391" s="87"/>
      <c r="N391" s="87"/>
      <c r="O391" s="87"/>
      <c r="P391" s="87"/>
      <c r="Q391" s="87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5" customFormat="1" ht="42.75" customHeight="1">
      <c r="A392" s="74" t="s">
        <v>152</v>
      </c>
      <c r="B392" s="35" t="s">
        <v>44</v>
      </c>
      <c r="C392" s="35" t="s">
        <v>8</v>
      </c>
      <c r="D392" s="35" t="s">
        <v>27</v>
      </c>
      <c r="E392" s="32" t="s">
        <v>251</v>
      </c>
      <c r="F392" s="27"/>
      <c r="G392" s="19">
        <f>G393</f>
        <v>99</v>
      </c>
      <c r="H392" s="19"/>
      <c r="I392" s="19"/>
      <c r="J392" s="87"/>
      <c r="K392" s="87"/>
      <c r="L392" s="87"/>
      <c r="M392" s="87"/>
      <c r="N392" s="87"/>
      <c r="O392" s="87"/>
      <c r="P392" s="87"/>
      <c r="Q392" s="87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5" customFormat="1" ht="18" customHeight="1">
      <c r="A393" s="67" t="s">
        <v>69</v>
      </c>
      <c r="B393" s="35" t="s">
        <v>44</v>
      </c>
      <c r="C393" s="35" t="s">
        <v>8</v>
      </c>
      <c r="D393" s="35" t="s">
        <v>27</v>
      </c>
      <c r="E393" s="32" t="s">
        <v>251</v>
      </c>
      <c r="F393" s="14" t="s">
        <v>68</v>
      </c>
      <c r="G393" s="19">
        <v>99</v>
      </c>
      <c r="H393" s="19"/>
      <c r="I393" s="19"/>
      <c r="J393" s="87"/>
      <c r="K393" s="87"/>
      <c r="L393" s="87"/>
      <c r="M393" s="87"/>
      <c r="N393" s="87"/>
      <c r="O393" s="87"/>
      <c r="P393" s="87"/>
      <c r="Q393" s="87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5" customFormat="1" ht="19.5" customHeight="1">
      <c r="A394" s="73" t="s">
        <v>19</v>
      </c>
      <c r="B394" s="26" t="s">
        <v>44</v>
      </c>
      <c r="C394" s="26" t="s">
        <v>8</v>
      </c>
      <c r="D394" s="26" t="s">
        <v>46</v>
      </c>
      <c r="E394" s="32"/>
      <c r="F394" s="14"/>
      <c r="G394" s="33">
        <v>327.4</v>
      </c>
      <c r="H394" s="19"/>
      <c r="I394" s="19"/>
      <c r="J394" s="87"/>
      <c r="K394" s="87"/>
      <c r="L394" s="87"/>
      <c r="M394" s="87"/>
      <c r="N394" s="87"/>
      <c r="O394" s="87"/>
      <c r="P394" s="87"/>
      <c r="Q394" s="87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5" customFormat="1" ht="27.75" customHeight="1">
      <c r="A395" s="65" t="s">
        <v>127</v>
      </c>
      <c r="B395" s="35" t="s">
        <v>44</v>
      </c>
      <c r="C395" s="35" t="s">
        <v>8</v>
      </c>
      <c r="D395" s="35" t="s">
        <v>46</v>
      </c>
      <c r="E395" s="35" t="s">
        <v>240</v>
      </c>
      <c r="F395" s="14"/>
      <c r="G395" s="19">
        <v>327.4</v>
      </c>
      <c r="H395" s="19"/>
      <c r="I395" s="19"/>
      <c r="J395" s="87"/>
      <c r="K395" s="87"/>
      <c r="L395" s="87"/>
      <c r="M395" s="87"/>
      <c r="N395" s="87"/>
      <c r="O395" s="87"/>
      <c r="P395" s="87"/>
      <c r="Q395" s="87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5" customFormat="1" ht="25.5" customHeight="1">
      <c r="A396" s="11" t="s">
        <v>151</v>
      </c>
      <c r="B396" s="35" t="s">
        <v>44</v>
      </c>
      <c r="C396" s="35" t="s">
        <v>8</v>
      </c>
      <c r="D396" s="35" t="s">
        <v>46</v>
      </c>
      <c r="E396" s="35" t="s">
        <v>243</v>
      </c>
      <c r="F396" s="14"/>
      <c r="G396" s="19">
        <v>327.4</v>
      </c>
      <c r="H396" s="19"/>
      <c r="I396" s="19"/>
      <c r="J396" s="87"/>
      <c r="K396" s="87"/>
      <c r="L396" s="87"/>
      <c r="M396" s="87"/>
      <c r="N396" s="87"/>
      <c r="O396" s="87"/>
      <c r="P396" s="87"/>
      <c r="Q396" s="87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5" customFormat="1" ht="25.5" customHeight="1">
      <c r="A397" s="11" t="s">
        <v>248</v>
      </c>
      <c r="B397" s="35" t="s">
        <v>44</v>
      </c>
      <c r="C397" s="35" t="s">
        <v>8</v>
      </c>
      <c r="D397" s="35" t="s">
        <v>46</v>
      </c>
      <c r="E397" s="35" t="s">
        <v>414</v>
      </c>
      <c r="F397" s="14"/>
      <c r="G397" s="19">
        <v>327.4</v>
      </c>
      <c r="H397" s="19"/>
      <c r="I397" s="19"/>
      <c r="J397" s="87"/>
      <c r="K397" s="87"/>
      <c r="L397" s="87"/>
      <c r="M397" s="87"/>
      <c r="N397" s="87"/>
      <c r="O397" s="87"/>
      <c r="P397" s="87"/>
      <c r="Q397" s="87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5" customFormat="1" ht="25.5" customHeight="1">
      <c r="A398" s="93" t="s">
        <v>162</v>
      </c>
      <c r="B398" s="35" t="s">
        <v>44</v>
      </c>
      <c r="C398" s="35" t="s">
        <v>8</v>
      </c>
      <c r="D398" s="35" t="s">
        <v>46</v>
      </c>
      <c r="E398" s="32" t="s">
        <v>417</v>
      </c>
      <c r="F398" s="14"/>
      <c r="G398" s="19">
        <v>327.4</v>
      </c>
      <c r="H398" s="19"/>
      <c r="I398" s="19"/>
      <c r="J398" s="87"/>
      <c r="K398" s="87"/>
      <c r="L398" s="87"/>
      <c r="M398" s="87"/>
      <c r="N398" s="87"/>
      <c r="O398" s="87"/>
      <c r="P398" s="87"/>
      <c r="Q398" s="87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5" customFormat="1" ht="18" customHeight="1">
      <c r="A399" s="65" t="s">
        <v>61</v>
      </c>
      <c r="B399" s="35" t="s">
        <v>44</v>
      </c>
      <c r="C399" s="35" t="s">
        <v>8</v>
      </c>
      <c r="D399" s="35" t="s">
        <v>46</v>
      </c>
      <c r="E399" s="32" t="s">
        <v>417</v>
      </c>
      <c r="F399" s="14" t="s">
        <v>62</v>
      </c>
      <c r="G399" s="19">
        <v>327.4</v>
      </c>
      <c r="H399" s="19"/>
      <c r="I399" s="19"/>
      <c r="J399" s="87"/>
      <c r="K399" s="87"/>
      <c r="L399" s="87"/>
      <c r="M399" s="87"/>
      <c r="N399" s="87"/>
      <c r="O399" s="87"/>
      <c r="P399" s="87"/>
      <c r="Q399" s="87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5" customFormat="1" ht="14.25" customHeight="1">
      <c r="A400" s="40" t="s">
        <v>53</v>
      </c>
      <c r="B400" s="43" t="s">
        <v>44</v>
      </c>
      <c r="C400" s="26" t="s">
        <v>12</v>
      </c>
      <c r="D400" s="26"/>
      <c r="E400" s="26"/>
      <c r="F400" s="27"/>
      <c r="G400" s="33">
        <f aca="true" t="shared" si="0" ref="G400:G405">G401</f>
        <v>214.4</v>
      </c>
      <c r="H400" s="33"/>
      <c r="I400" s="33"/>
      <c r="J400" s="87"/>
      <c r="K400" s="87"/>
      <c r="L400" s="87"/>
      <c r="M400" s="87"/>
      <c r="N400" s="87"/>
      <c r="O400" s="87"/>
      <c r="P400" s="87"/>
      <c r="Q400" s="87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5" customFormat="1" ht="14.25" customHeight="1">
      <c r="A401" s="40" t="s">
        <v>60</v>
      </c>
      <c r="B401" s="43" t="s">
        <v>44</v>
      </c>
      <c r="C401" s="26" t="s">
        <v>12</v>
      </c>
      <c r="D401" s="26" t="s">
        <v>14</v>
      </c>
      <c r="E401" s="26"/>
      <c r="F401" s="27"/>
      <c r="G401" s="33">
        <f t="shared" si="0"/>
        <v>214.4</v>
      </c>
      <c r="H401" s="33"/>
      <c r="I401" s="33"/>
      <c r="J401" s="87"/>
      <c r="K401" s="87"/>
      <c r="L401" s="87"/>
      <c r="M401" s="87"/>
      <c r="N401" s="87"/>
      <c r="O401" s="87"/>
      <c r="P401" s="87"/>
      <c r="Q401" s="87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5" customFormat="1" ht="27.75" customHeight="1">
      <c r="A402" s="65" t="s">
        <v>127</v>
      </c>
      <c r="B402" s="44" t="s">
        <v>44</v>
      </c>
      <c r="C402" s="35" t="s">
        <v>12</v>
      </c>
      <c r="D402" s="35" t="s">
        <v>14</v>
      </c>
      <c r="E402" s="35" t="s">
        <v>240</v>
      </c>
      <c r="F402" s="14"/>
      <c r="G402" s="19">
        <f t="shared" si="0"/>
        <v>214.4</v>
      </c>
      <c r="H402" s="19"/>
      <c r="I402" s="19"/>
      <c r="J402" s="87"/>
      <c r="K402" s="87"/>
      <c r="L402" s="87"/>
      <c r="M402" s="87"/>
      <c r="N402" s="87"/>
      <c r="O402" s="87"/>
      <c r="P402" s="87"/>
      <c r="Q402" s="87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5" customFormat="1" ht="25.5" customHeight="1">
      <c r="A403" s="11" t="s">
        <v>151</v>
      </c>
      <c r="B403" s="44" t="s">
        <v>44</v>
      </c>
      <c r="C403" s="35" t="s">
        <v>12</v>
      </c>
      <c r="D403" s="35" t="s">
        <v>14</v>
      </c>
      <c r="E403" s="35" t="s">
        <v>243</v>
      </c>
      <c r="F403" s="14"/>
      <c r="G403" s="19">
        <v>214.4</v>
      </c>
      <c r="H403" s="19"/>
      <c r="I403" s="19"/>
      <c r="J403" s="87"/>
      <c r="K403" s="87"/>
      <c r="L403" s="87"/>
      <c r="M403" s="87"/>
      <c r="N403" s="87"/>
      <c r="O403" s="87"/>
      <c r="P403" s="87"/>
      <c r="Q403" s="87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5" customFormat="1" ht="26.25" customHeight="1">
      <c r="A404" s="11" t="s">
        <v>248</v>
      </c>
      <c r="B404" s="44" t="s">
        <v>44</v>
      </c>
      <c r="C404" s="35" t="s">
        <v>12</v>
      </c>
      <c r="D404" s="35" t="s">
        <v>14</v>
      </c>
      <c r="E404" s="35" t="s">
        <v>414</v>
      </c>
      <c r="F404" s="14"/>
      <c r="G404" s="19">
        <v>214.4</v>
      </c>
      <c r="H404" s="19"/>
      <c r="I404" s="19"/>
      <c r="J404" s="87"/>
      <c r="K404" s="87"/>
      <c r="L404" s="87"/>
      <c r="M404" s="87"/>
      <c r="N404" s="87"/>
      <c r="O404" s="87"/>
      <c r="P404" s="87"/>
      <c r="Q404" s="87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5" customFormat="1" ht="27.75" customHeight="1">
      <c r="A405" s="65" t="s">
        <v>54</v>
      </c>
      <c r="B405" s="44" t="s">
        <v>44</v>
      </c>
      <c r="C405" s="35" t="s">
        <v>12</v>
      </c>
      <c r="D405" s="35" t="s">
        <v>14</v>
      </c>
      <c r="E405" s="35" t="s">
        <v>249</v>
      </c>
      <c r="F405" s="14"/>
      <c r="G405" s="19">
        <f t="shared" si="0"/>
        <v>214.4</v>
      </c>
      <c r="H405" s="19"/>
      <c r="I405" s="19"/>
      <c r="J405" s="87"/>
      <c r="K405" s="87"/>
      <c r="L405" s="87"/>
      <c r="M405" s="87"/>
      <c r="N405" s="87"/>
      <c r="O405" s="87"/>
      <c r="P405" s="87"/>
      <c r="Q405" s="87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5" customFormat="1" ht="15" customHeight="1">
      <c r="A406" s="65" t="s">
        <v>61</v>
      </c>
      <c r="B406" s="44" t="s">
        <v>44</v>
      </c>
      <c r="C406" s="35" t="s">
        <v>12</v>
      </c>
      <c r="D406" s="35" t="s">
        <v>14</v>
      </c>
      <c r="E406" s="35" t="s">
        <v>249</v>
      </c>
      <c r="F406" s="14" t="s">
        <v>62</v>
      </c>
      <c r="G406" s="19">
        <v>214.4</v>
      </c>
      <c r="H406" s="19"/>
      <c r="I406" s="19"/>
      <c r="J406" s="87"/>
      <c r="K406" s="87"/>
      <c r="L406" s="87"/>
      <c r="M406" s="87"/>
      <c r="N406" s="87"/>
      <c r="O406" s="87"/>
      <c r="P406" s="87"/>
      <c r="Q406" s="87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5" customFormat="1" ht="16.5" customHeight="1">
      <c r="A407" s="40" t="s">
        <v>16</v>
      </c>
      <c r="B407" s="43" t="s">
        <v>44</v>
      </c>
      <c r="C407" s="26" t="s">
        <v>46</v>
      </c>
      <c r="D407" s="26"/>
      <c r="E407" s="26"/>
      <c r="F407" s="27"/>
      <c r="G407" s="33">
        <f>G408</f>
        <v>264.1</v>
      </c>
      <c r="H407" s="33"/>
      <c r="I407" s="33"/>
      <c r="J407" s="87"/>
      <c r="K407" s="87"/>
      <c r="L407" s="87"/>
      <c r="M407" s="87"/>
      <c r="N407" s="87"/>
      <c r="O407" s="87"/>
      <c r="P407" s="87"/>
      <c r="Q407" s="87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5" customFormat="1" ht="18" customHeight="1">
      <c r="A408" s="50" t="s">
        <v>16</v>
      </c>
      <c r="B408" s="24">
        <v>792</v>
      </c>
      <c r="C408" s="26" t="s">
        <v>46</v>
      </c>
      <c r="D408" s="26" t="s">
        <v>8</v>
      </c>
      <c r="E408" s="32"/>
      <c r="F408" s="14"/>
      <c r="G408" s="33">
        <f>G410</f>
        <v>264.1</v>
      </c>
      <c r="H408" s="33"/>
      <c r="I408" s="33"/>
      <c r="J408" s="87"/>
      <c r="K408" s="87"/>
      <c r="L408" s="87"/>
      <c r="M408" s="87"/>
      <c r="N408" s="87"/>
      <c r="O408" s="87"/>
      <c r="P408" s="87"/>
      <c r="Q408" s="87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5" customFormat="1" ht="30.75" customHeight="1">
      <c r="A409" s="65" t="s">
        <v>127</v>
      </c>
      <c r="B409" s="35" t="s">
        <v>44</v>
      </c>
      <c r="C409" s="35" t="s">
        <v>46</v>
      </c>
      <c r="D409" s="35" t="s">
        <v>8</v>
      </c>
      <c r="E409" s="35" t="s">
        <v>240</v>
      </c>
      <c r="F409" s="14"/>
      <c r="G409" s="19">
        <f>G410</f>
        <v>264.1</v>
      </c>
      <c r="H409" s="19"/>
      <c r="I409" s="19"/>
      <c r="J409" s="87"/>
      <c r="K409" s="87"/>
      <c r="L409" s="87"/>
      <c r="M409" s="87"/>
      <c r="N409" s="87"/>
      <c r="O409" s="87"/>
      <c r="P409" s="87"/>
      <c r="Q409" s="87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5" customFormat="1" ht="29.25" customHeight="1">
      <c r="A410" s="65" t="s">
        <v>149</v>
      </c>
      <c r="B410" s="44" t="s">
        <v>44</v>
      </c>
      <c r="C410" s="35" t="s">
        <v>46</v>
      </c>
      <c r="D410" s="35" t="s">
        <v>8</v>
      </c>
      <c r="E410" s="35" t="s">
        <v>239</v>
      </c>
      <c r="F410" s="14"/>
      <c r="G410" s="19">
        <f>G412</f>
        <v>264.1</v>
      </c>
      <c r="H410" s="19"/>
      <c r="I410" s="19"/>
      <c r="J410" s="87"/>
      <c r="K410" s="87"/>
      <c r="L410" s="87"/>
      <c r="M410" s="87"/>
      <c r="N410" s="87"/>
      <c r="O410" s="87"/>
      <c r="P410" s="87"/>
      <c r="Q410" s="87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5" customFormat="1" ht="18" customHeight="1">
      <c r="A411" s="81" t="s">
        <v>238</v>
      </c>
      <c r="B411" s="44" t="s">
        <v>44</v>
      </c>
      <c r="C411" s="35" t="s">
        <v>46</v>
      </c>
      <c r="D411" s="35" t="s">
        <v>8</v>
      </c>
      <c r="E411" s="35" t="s">
        <v>241</v>
      </c>
      <c r="F411" s="14"/>
      <c r="G411" s="19"/>
      <c r="H411" s="19"/>
      <c r="I411" s="19"/>
      <c r="J411" s="87"/>
      <c r="K411" s="87"/>
      <c r="L411" s="87"/>
      <c r="M411" s="87"/>
      <c r="N411" s="87"/>
      <c r="O411" s="87"/>
      <c r="P411" s="87"/>
      <c r="Q411" s="87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5" customFormat="1" ht="14.25" customHeight="1">
      <c r="A412" s="51" t="s">
        <v>18</v>
      </c>
      <c r="B412" s="39">
        <v>792</v>
      </c>
      <c r="C412" s="35" t="s">
        <v>46</v>
      </c>
      <c r="D412" s="35" t="s">
        <v>8</v>
      </c>
      <c r="E412" s="32" t="s">
        <v>242</v>
      </c>
      <c r="F412" s="14"/>
      <c r="G412" s="19">
        <f>G413</f>
        <v>264.1</v>
      </c>
      <c r="H412" s="19"/>
      <c r="I412" s="19"/>
      <c r="J412" s="87"/>
      <c r="K412" s="87"/>
      <c r="L412" s="87"/>
      <c r="M412" s="87"/>
      <c r="N412" s="87"/>
      <c r="O412" s="87"/>
      <c r="P412" s="87"/>
      <c r="Q412" s="87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5" customFormat="1" ht="18.75" customHeight="1">
      <c r="A413" s="11" t="s">
        <v>164</v>
      </c>
      <c r="B413" s="39">
        <v>792</v>
      </c>
      <c r="C413" s="35" t="s">
        <v>46</v>
      </c>
      <c r="D413" s="35" t="s">
        <v>8</v>
      </c>
      <c r="E413" s="32" t="s">
        <v>242</v>
      </c>
      <c r="F413" s="14" t="s">
        <v>163</v>
      </c>
      <c r="G413" s="19">
        <v>264.1</v>
      </c>
      <c r="H413" s="18"/>
      <c r="I413" s="19"/>
      <c r="J413" s="87"/>
      <c r="K413" s="87"/>
      <c r="L413" s="87"/>
      <c r="M413" s="87"/>
      <c r="N413" s="87"/>
      <c r="O413" s="87"/>
      <c r="P413" s="87"/>
      <c r="Q413" s="87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5" customFormat="1" ht="27" customHeight="1">
      <c r="A414" s="30" t="s">
        <v>50</v>
      </c>
      <c r="B414" s="26" t="s">
        <v>44</v>
      </c>
      <c r="C414" s="26" t="s">
        <v>20</v>
      </c>
      <c r="D414" s="35"/>
      <c r="E414" s="35"/>
      <c r="F414" s="14"/>
      <c r="G414" s="29">
        <f>G415</f>
        <v>10926.1</v>
      </c>
      <c r="H414" s="29"/>
      <c r="I414" s="29"/>
      <c r="J414" s="87"/>
      <c r="K414" s="87"/>
      <c r="L414" s="87"/>
      <c r="M414" s="87"/>
      <c r="N414" s="87"/>
      <c r="O414" s="87"/>
      <c r="P414" s="87"/>
      <c r="Q414" s="87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5" customFormat="1" ht="21" customHeight="1">
      <c r="A415" s="30" t="s">
        <v>51</v>
      </c>
      <c r="B415" s="26" t="s">
        <v>44</v>
      </c>
      <c r="C415" s="26" t="s">
        <v>20</v>
      </c>
      <c r="D415" s="26" t="s">
        <v>8</v>
      </c>
      <c r="E415" s="35"/>
      <c r="F415" s="14"/>
      <c r="G415" s="29">
        <f>G416</f>
        <v>10926.1</v>
      </c>
      <c r="H415" s="29"/>
      <c r="I415" s="29"/>
      <c r="J415" s="87"/>
      <c r="K415" s="87"/>
      <c r="L415" s="87"/>
      <c r="M415" s="87"/>
      <c r="N415" s="87"/>
      <c r="O415" s="87"/>
      <c r="P415" s="87"/>
      <c r="Q415" s="87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5" customFormat="1" ht="27" customHeight="1">
      <c r="A416" s="65" t="s">
        <v>127</v>
      </c>
      <c r="B416" s="35" t="s">
        <v>44</v>
      </c>
      <c r="C416" s="35" t="s">
        <v>20</v>
      </c>
      <c r="D416" s="35" t="s">
        <v>8</v>
      </c>
      <c r="E416" s="35" t="s">
        <v>240</v>
      </c>
      <c r="F416" s="14"/>
      <c r="G416" s="19">
        <f>G417</f>
        <v>10926.1</v>
      </c>
      <c r="H416" s="19"/>
      <c r="I416" s="19"/>
      <c r="J416" s="87"/>
      <c r="K416" s="87"/>
      <c r="L416" s="87"/>
      <c r="M416" s="87"/>
      <c r="N416" s="87"/>
      <c r="O416" s="87"/>
      <c r="P416" s="87"/>
      <c r="Q416" s="87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5" customFormat="1" ht="30" customHeight="1">
      <c r="A417" s="11" t="s">
        <v>151</v>
      </c>
      <c r="B417" s="35" t="s">
        <v>44</v>
      </c>
      <c r="C417" s="35" t="s">
        <v>20</v>
      </c>
      <c r="D417" s="35" t="s">
        <v>8</v>
      </c>
      <c r="E417" s="35" t="s">
        <v>243</v>
      </c>
      <c r="F417" s="14"/>
      <c r="G417" s="19">
        <f>G419</f>
        <v>10926.1</v>
      </c>
      <c r="H417" s="19"/>
      <c r="I417" s="19"/>
      <c r="J417" s="87"/>
      <c r="K417" s="87"/>
      <c r="L417" s="87"/>
      <c r="M417" s="87"/>
      <c r="N417" s="87"/>
      <c r="O417" s="87"/>
      <c r="P417" s="87"/>
      <c r="Q417" s="87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5" customFormat="1" ht="27.75" customHeight="1">
      <c r="A418" s="11" t="s">
        <v>245</v>
      </c>
      <c r="B418" s="35" t="s">
        <v>44</v>
      </c>
      <c r="C418" s="35" t="s">
        <v>20</v>
      </c>
      <c r="D418" s="35" t="s">
        <v>8</v>
      </c>
      <c r="E418" s="35" t="s">
        <v>244</v>
      </c>
      <c r="F418" s="14"/>
      <c r="G418" s="19"/>
      <c r="H418" s="19"/>
      <c r="I418" s="19"/>
      <c r="J418" s="87"/>
      <c r="K418" s="87"/>
      <c r="L418" s="87"/>
      <c r="M418" s="87"/>
      <c r="N418" s="87"/>
      <c r="O418" s="87"/>
      <c r="P418" s="87"/>
      <c r="Q418" s="87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5" customFormat="1" ht="27.75" customHeight="1">
      <c r="A419" s="11" t="s">
        <v>52</v>
      </c>
      <c r="B419" s="35" t="s">
        <v>44</v>
      </c>
      <c r="C419" s="35" t="s">
        <v>20</v>
      </c>
      <c r="D419" s="35" t="s">
        <v>8</v>
      </c>
      <c r="E419" s="35" t="s">
        <v>246</v>
      </c>
      <c r="F419" s="14"/>
      <c r="G419" s="19">
        <f>G420</f>
        <v>10926.1</v>
      </c>
      <c r="H419" s="19"/>
      <c r="I419" s="19"/>
      <c r="J419" s="87"/>
      <c r="K419" s="87"/>
      <c r="L419" s="87"/>
      <c r="M419" s="87"/>
      <c r="N419" s="87"/>
      <c r="O419" s="87"/>
      <c r="P419" s="87"/>
      <c r="Q419" s="87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5" customFormat="1" ht="16.5" customHeight="1">
      <c r="A420" s="11" t="s">
        <v>130</v>
      </c>
      <c r="B420" s="35" t="s">
        <v>44</v>
      </c>
      <c r="C420" s="35" t="s">
        <v>20</v>
      </c>
      <c r="D420" s="35" t="s">
        <v>8</v>
      </c>
      <c r="E420" s="35" t="s">
        <v>247</v>
      </c>
      <c r="F420" s="14" t="s">
        <v>129</v>
      </c>
      <c r="G420" s="19">
        <v>10926.1</v>
      </c>
      <c r="H420" s="19"/>
      <c r="I420" s="19"/>
      <c r="J420" s="87"/>
      <c r="K420" s="87"/>
      <c r="L420" s="87"/>
      <c r="M420" s="87"/>
      <c r="N420" s="87"/>
      <c r="O420" s="87"/>
      <c r="P420" s="87"/>
      <c r="Q420" s="87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22" ht="12.75" customHeight="1">
      <c r="A421" s="65"/>
      <c r="B421" s="35"/>
      <c r="C421" s="35"/>
      <c r="D421" s="35"/>
      <c r="E421" s="35"/>
      <c r="F421" s="14"/>
      <c r="G421" s="52"/>
      <c r="H421" s="53"/>
      <c r="I421" s="52"/>
      <c r="J421" s="104"/>
      <c r="K421" s="94"/>
      <c r="L421" s="94"/>
      <c r="M421" s="94"/>
      <c r="N421" s="94"/>
      <c r="O421" s="94"/>
      <c r="P421" s="94"/>
      <c r="Q421" s="94"/>
      <c r="R421" s="2"/>
      <c r="S421" s="2"/>
      <c r="T421" s="2"/>
      <c r="U421" s="2"/>
      <c r="V421" s="2"/>
    </row>
    <row r="422" spans="1:22" ht="14.25" customHeight="1">
      <c r="A422" s="25" t="s">
        <v>45</v>
      </c>
      <c r="B422" s="35"/>
      <c r="C422" s="35"/>
      <c r="D422" s="35"/>
      <c r="E422" s="35"/>
      <c r="F422" s="14"/>
      <c r="G422" s="33">
        <f>G12+G308+G318+G378</f>
        <v>228596.4</v>
      </c>
      <c r="H422" s="33"/>
      <c r="I422" s="33"/>
      <c r="J422" s="104"/>
      <c r="K422" s="94"/>
      <c r="L422" s="94"/>
      <c r="M422" s="94"/>
      <c r="N422" s="94"/>
      <c r="O422" s="94"/>
      <c r="P422" s="94"/>
      <c r="Q422" s="94"/>
      <c r="R422" s="2"/>
      <c r="S422" s="2"/>
      <c r="T422" s="2"/>
      <c r="U422" s="2"/>
      <c r="V422" s="2"/>
    </row>
    <row r="423" spans="1:22" ht="14.25" customHeight="1">
      <c r="A423" s="54"/>
      <c r="B423" s="35"/>
      <c r="C423" s="35"/>
      <c r="D423" s="35"/>
      <c r="E423" s="35"/>
      <c r="F423" s="14"/>
      <c r="G423" s="29"/>
      <c r="H423" s="29"/>
      <c r="I423" s="29"/>
      <c r="J423" s="104"/>
      <c r="K423" s="94"/>
      <c r="L423" s="94"/>
      <c r="M423" s="94"/>
      <c r="N423" s="94"/>
      <c r="O423" s="94"/>
      <c r="P423" s="94"/>
      <c r="Q423" s="94"/>
      <c r="R423" s="2"/>
      <c r="S423" s="2"/>
      <c r="T423" s="2"/>
      <c r="U423" s="2"/>
      <c r="V423" s="2"/>
    </row>
    <row r="424" spans="1:22" ht="17.25" customHeight="1">
      <c r="A424" s="54"/>
      <c r="B424" s="55"/>
      <c r="C424" s="55"/>
      <c r="D424" s="55"/>
      <c r="E424" s="55"/>
      <c r="F424" s="55"/>
      <c r="I424" s="19"/>
      <c r="J424" s="104"/>
      <c r="K424" s="94"/>
      <c r="L424" s="94"/>
      <c r="M424" s="94"/>
      <c r="N424" s="94"/>
      <c r="O424" s="94"/>
      <c r="P424" s="94"/>
      <c r="Q424" s="94"/>
      <c r="R424" s="2"/>
      <c r="S424" s="2"/>
      <c r="T424" s="2"/>
      <c r="U424" s="2"/>
      <c r="V424" s="2"/>
    </row>
    <row r="425" spans="1:22" ht="14.25" customHeight="1">
      <c r="A425" s="54" t="s">
        <v>65</v>
      </c>
      <c r="B425" s="55"/>
      <c r="C425" s="55"/>
      <c r="D425" s="55"/>
      <c r="E425" s="55"/>
      <c r="F425" s="55"/>
      <c r="G425" s="18">
        <f>G277+G279+G281+G325+G330</f>
        <v>43338.60000000001</v>
      </c>
      <c r="J425" s="104"/>
      <c r="K425" s="94"/>
      <c r="L425" s="94"/>
      <c r="M425" s="94"/>
      <c r="N425" s="94"/>
      <c r="O425" s="94"/>
      <c r="P425" s="94"/>
      <c r="Q425" s="94"/>
      <c r="R425" s="2"/>
      <c r="S425" s="2"/>
      <c r="T425" s="2"/>
      <c r="U425" s="2"/>
      <c r="V425" s="2"/>
    </row>
    <row r="426" spans="1:22" ht="22.5" customHeight="1">
      <c r="A426" s="54"/>
      <c r="B426" s="55"/>
      <c r="C426" s="55"/>
      <c r="D426" s="55"/>
      <c r="E426" s="55"/>
      <c r="F426" s="55"/>
      <c r="G426" s="105">
        <f>G17+G24+G42+G49+G55+G66+G69+G85+G88+G101+G109+G122+G128+G130+G132+G134+G149+G154+G163+G165+G167+G189+G193+G197+G199+G206+G211+G217+G222+G228+G232+G243+G246+G250+G256+G258+G262+G290+G299+G304+G311+G320+G383+G390+G407+G169</f>
        <v>76179</v>
      </c>
      <c r="I426" s="59"/>
      <c r="J426" s="104"/>
      <c r="K426" s="94"/>
      <c r="L426" s="94"/>
      <c r="M426" s="94"/>
      <c r="N426" s="94"/>
      <c r="O426" s="94"/>
      <c r="P426" s="94"/>
      <c r="Q426" s="94"/>
      <c r="R426" s="2"/>
      <c r="S426" s="2"/>
      <c r="T426" s="2"/>
      <c r="U426" s="2"/>
      <c r="V426" s="2"/>
    </row>
    <row r="427" spans="1:22" ht="14.25" customHeight="1">
      <c r="A427" s="54"/>
      <c r="B427" s="55"/>
      <c r="C427" s="55"/>
      <c r="D427" s="55"/>
      <c r="E427" s="55"/>
      <c r="F427" s="55"/>
      <c r="G427" s="56"/>
      <c r="H427" s="56"/>
      <c r="I427" s="59"/>
      <c r="J427" s="104"/>
      <c r="K427" s="94"/>
      <c r="L427" s="94"/>
      <c r="M427" s="94"/>
      <c r="N427" s="94"/>
      <c r="O427" s="94"/>
      <c r="P427" s="94"/>
      <c r="Q427" s="94"/>
      <c r="R427" s="2"/>
      <c r="S427" s="2"/>
      <c r="T427" s="2"/>
      <c r="U427" s="2"/>
      <c r="V427" s="2"/>
    </row>
    <row r="428" spans="1:22" ht="14.25" customHeight="1">
      <c r="A428" s="54"/>
      <c r="B428" s="55"/>
      <c r="C428" s="55"/>
      <c r="D428" s="55"/>
      <c r="E428" s="55"/>
      <c r="F428" s="55"/>
      <c r="G428" s="18">
        <f>G17+G24+G42+G49+G55+G66+G69+G85+G109+G122+G128+G149+G154+G163+G165+G193+G197+G206+G232+G250+G258+G299+G311+G320+G383+G407</f>
        <v>74751.8</v>
      </c>
      <c r="H428" s="36"/>
      <c r="I428" s="59"/>
      <c r="J428" s="104"/>
      <c r="K428" s="94"/>
      <c r="L428" s="94"/>
      <c r="M428" s="94"/>
      <c r="N428" s="94"/>
      <c r="O428" s="94"/>
      <c r="P428" s="94"/>
      <c r="Q428" s="94"/>
      <c r="R428" s="2"/>
      <c r="S428" s="2"/>
      <c r="T428" s="2"/>
      <c r="U428" s="2"/>
      <c r="V428" s="2"/>
    </row>
    <row r="429" spans="1:22" ht="14.25" customHeight="1">
      <c r="A429" s="54"/>
      <c r="B429" s="55"/>
      <c r="C429" s="55"/>
      <c r="D429" s="55"/>
      <c r="E429" s="55"/>
      <c r="F429" s="55"/>
      <c r="G429" s="36">
        <f>G88+G101+G130+G132+G134+G167+G169+G189+G199+G211+G222+G228+G243+G246+G256+G262+G290+G304+G390+G217</f>
        <v>1427.2</v>
      </c>
      <c r="H429" s="36"/>
      <c r="I429" s="59"/>
      <c r="J429" s="104"/>
      <c r="K429" s="94"/>
      <c r="L429" s="94"/>
      <c r="M429" s="94"/>
      <c r="N429" s="94"/>
      <c r="O429" s="94"/>
      <c r="P429" s="94"/>
      <c r="Q429" s="94"/>
      <c r="R429" s="2"/>
      <c r="S429" s="2"/>
      <c r="T429" s="2"/>
      <c r="U429" s="2"/>
      <c r="V429" s="2"/>
    </row>
    <row r="430" spans="1:22" ht="14.25" customHeight="1">
      <c r="A430" s="54"/>
      <c r="B430" s="55"/>
      <c r="C430" s="55"/>
      <c r="D430" s="55"/>
      <c r="E430" s="55"/>
      <c r="F430" s="55"/>
      <c r="G430" s="57"/>
      <c r="H430" s="59"/>
      <c r="I430" s="59"/>
      <c r="J430" s="104"/>
      <c r="K430" s="94"/>
      <c r="L430" s="94"/>
      <c r="M430" s="94"/>
      <c r="N430" s="94"/>
      <c r="O430" s="94"/>
      <c r="P430" s="94"/>
      <c r="Q430" s="94"/>
      <c r="R430" s="2"/>
      <c r="S430" s="2"/>
      <c r="T430" s="2"/>
      <c r="U430" s="2"/>
      <c r="V430" s="2"/>
    </row>
    <row r="431" spans="1:22" ht="14.25" customHeight="1">
      <c r="A431" s="54"/>
      <c r="B431" s="55"/>
      <c r="C431" s="55"/>
      <c r="D431" s="55"/>
      <c r="E431" s="55"/>
      <c r="F431" s="55"/>
      <c r="G431" s="57"/>
      <c r="H431" s="57"/>
      <c r="I431" s="59"/>
      <c r="J431" s="104"/>
      <c r="K431" s="94"/>
      <c r="L431" s="94"/>
      <c r="M431" s="94"/>
      <c r="N431" s="94"/>
      <c r="O431" s="94"/>
      <c r="P431" s="94"/>
      <c r="Q431" s="94"/>
      <c r="R431" s="2"/>
      <c r="S431" s="2"/>
      <c r="T431" s="2"/>
      <c r="U431" s="2"/>
      <c r="V431" s="2"/>
    </row>
    <row r="432" spans="1:22" ht="14.25" customHeight="1">
      <c r="A432" s="54"/>
      <c r="B432" s="58"/>
      <c r="C432" s="58"/>
      <c r="D432" s="58"/>
      <c r="E432" s="55"/>
      <c r="F432" s="58"/>
      <c r="G432" s="59"/>
      <c r="H432" s="57"/>
      <c r="I432" s="59"/>
      <c r="J432" s="104"/>
      <c r="K432" s="94"/>
      <c r="L432" s="94"/>
      <c r="M432" s="94"/>
      <c r="N432" s="94"/>
      <c r="O432" s="94"/>
      <c r="P432" s="94"/>
      <c r="Q432" s="94"/>
      <c r="R432" s="2"/>
      <c r="S432" s="2"/>
      <c r="T432" s="2"/>
      <c r="U432" s="2"/>
      <c r="V432" s="2"/>
    </row>
    <row r="433" spans="1:22" ht="14.25" customHeight="1">
      <c r="A433" s="54"/>
      <c r="B433" s="58"/>
      <c r="C433" s="58"/>
      <c r="D433" s="58"/>
      <c r="E433" s="55"/>
      <c r="F433" s="58"/>
      <c r="G433" s="59"/>
      <c r="H433" s="57"/>
      <c r="I433" s="59"/>
      <c r="J433" s="104"/>
      <c r="K433" s="94"/>
      <c r="L433" s="94"/>
      <c r="M433" s="94"/>
      <c r="N433" s="94"/>
      <c r="O433" s="94"/>
      <c r="P433" s="94"/>
      <c r="Q433" s="94"/>
      <c r="R433" s="2"/>
      <c r="S433" s="2"/>
      <c r="T433" s="2"/>
      <c r="U433" s="2"/>
      <c r="V433" s="2"/>
    </row>
    <row r="434" spans="1:22" ht="14.25" customHeight="1">
      <c r="A434" s="54"/>
      <c r="B434" s="58"/>
      <c r="C434" s="58"/>
      <c r="D434" s="58"/>
      <c r="E434" s="55"/>
      <c r="F434" s="58"/>
      <c r="G434" s="59"/>
      <c r="H434" s="59"/>
      <c r="I434" s="59"/>
      <c r="J434" s="104"/>
      <c r="K434" s="94"/>
      <c r="L434" s="94"/>
      <c r="M434" s="94"/>
      <c r="N434" s="94"/>
      <c r="O434" s="94"/>
      <c r="P434" s="94"/>
      <c r="Q434" s="94"/>
      <c r="R434" s="2"/>
      <c r="S434" s="2"/>
      <c r="T434" s="2"/>
      <c r="U434" s="2"/>
      <c r="V434" s="2"/>
    </row>
    <row r="435" spans="1:22" ht="14.25" customHeight="1">
      <c r="A435" s="54"/>
      <c r="B435" s="58"/>
      <c r="C435" s="58"/>
      <c r="D435" s="58"/>
      <c r="E435" s="55"/>
      <c r="F435" s="58"/>
      <c r="G435" s="59"/>
      <c r="H435" s="59"/>
      <c r="I435" s="59"/>
      <c r="J435" s="104"/>
      <c r="K435" s="94"/>
      <c r="L435" s="94"/>
      <c r="M435" s="94"/>
      <c r="N435" s="94"/>
      <c r="O435" s="94"/>
      <c r="P435" s="94"/>
      <c r="Q435" s="94"/>
      <c r="R435" s="2"/>
      <c r="S435" s="2"/>
      <c r="T435" s="2"/>
      <c r="U435" s="2"/>
      <c r="V435" s="2"/>
    </row>
    <row r="436" spans="1:22" ht="14.25" customHeight="1">
      <c r="A436" s="54"/>
      <c r="B436" s="58"/>
      <c r="C436" s="58"/>
      <c r="D436" s="58"/>
      <c r="E436" s="55"/>
      <c r="F436" s="58"/>
      <c r="G436" s="59"/>
      <c r="H436" s="59"/>
      <c r="I436" s="59"/>
      <c r="J436" s="104"/>
      <c r="K436" s="94"/>
      <c r="L436" s="94"/>
      <c r="M436" s="94"/>
      <c r="N436" s="94"/>
      <c r="O436" s="94"/>
      <c r="P436" s="94"/>
      <c r="Q436" s="94"/>
      <c r="R436" s="2"/>
      <c r="S436" s="2"/>
      <c r="T436" s="2"/>
      <c r="U436" s="2"/>
      <c r="V436" s="2"/>
    </row>
    <row r="437" spans="1:22" ht="14.25" customHeight="1">
      <c r="A437" s="54"/>
      <c r="B437" s="58"/>
      <c r="C437" s="58"/>
      <c r="D437" s="58"/>
      <c r="E437" s="55"/>
      <c r="F437" s="58"/>
      <c r="G437" s="59"/>
      <c r="H437" s="59"/>
      <c r="I437" s="59"/>
      <c r="J437" s="104"/>
      <c r="K437" s="94"/>
      <c r="L437" s="94"/>
      <c r="M437" s="94"/>
      <c r="N437" s="94"/>
      <c r="O437" s="94"/>
      <c r="P437" s="94"/>
      <c r="Q437" s="94"/>
      <c r="R437" s="2"/>
      <c r="S437" s="2"/>
      <c r="T437" s="2"/>
      <c r="U437" s="2"/>
      <c r="V437" s="2"/>
    </row>
    <row r="438" spans="1:22" ht="14.25" customHeight="1">
      <c r="A438" s="54"/>
      <c r="B438" s="58"/>
      <c r="C438" s="58"/>
      <c r="D438" s="58"/>
      <c r="E438" s="55"/>
      <c r="F438" s="58"/>
      <c r="G438" s="59"/>
      <c r="H438" s="59"/>
      <c r="I438" s="59"/>
      <c r="J438" s="104"/>
      <c r="K438" s="94"/>
      <c r="L438" s="94"/>
      <c r="M438" s="94"/>
      <c r="N438" s="94"/>
      <c r="O438" s="94"/>
      <c r="P438" s="94"/>
      <c r="Q438" s="94"/>
      <c r="R438" s="2"/>
      <c r="S438" s="2"/>
      <c r="T438" s="2"/>
      <c r="U438" s="2"/>
      <c r="V438" s="2"/>
    </row>
    <row r="439" spans="1:22" ht="14.25" customHeight="1">
      <c r="A439" s="54"/>
      <c r="B439" s="58"/>
      <c r="C439" s="58"/>
      <c r="D439" s="58"/>
      <c r="E439" s="55"/>
      <c r="F439" s="58"/>
      <c r="G439" s="59"/>
      <c r="H439" s="59"/>
      <c r="I439" s="59"/>
      <c r="J439" s="104"/>
      <c r="K439" s="94"/>
      <c r="L439" s="94"/>
      <c r="M439" s="94"/>
      <c r="N439" s="94"/>
      <c r="O439" s="94"/>
      <c r="P439" s="94"/>
      <c r="Q439" s="94"/>
      <c r="R439" s="2"/>
      <c r="S439" s="2"/>
      <c r="T439" s="2"/>
      <c r="U439" s="2"/>
      <c r="V439" s="2"/>
    </row>
    <row r="440" spans="1:22" ht="14.25" customHeight="1">
      <c r="A440" s="54"/>
      <c r="B440" s="58"/>
      <c r="C440" s="58"/>
      <c r="D440" s="58"/>
      <c r="E440" s="55"/>
      <c r="F440" s="58"/>
      <c r="G440" s="59"/>
      <c r="H440" s="59"/>
      <c r="I440" s="59"/>
      <c r="J440" s="104"/>
      <c r="K440" s="94"/>
      <c r="L440" s="94"/>
      <c r="M440" s="94"/>
      <c r="N440" s="94"/>
      <c r="O440" s="94"/>
      <c r="P440" s="94"/>
      <c r="Q440" s="94"/>
      <c r="R440" s="2"/>
      <c r="S440" s="2"/>
      <c r="T440" s="2"/>
      <c r="U440" s="2"/>
      <c r="V440" s="2"/>
    </row>
    <row r="441" spans="1:22" ht="14.25" customHeight="1">
      <c r="A441" s="54"/>
      <c r="B441" s="58"/>
      <c r="C441" s="58"/>
      <c r="D441" s="58"/>
      <c r="E441" s="55"/>
      <c r="F441" s="58"/>
      <c r="G441" s="59"/>
      <c r="H441" s="59"/>
      <c r="I441" s="59"/>
      <c r="J441" s="104"/>
      <c r="K441" s="94"/>
      <c r="L441" s="94"/>
      <c r="M441" s="94"/>
      <c r="N441" s="94"/>
      <c r="O441" s="94"/>
      <c r="P441" s="94"/>
      <c r="Q441" s="94"/>
      <c r="R441" s="2"/>
      <c r="S441" s="2"/>
      <c r="T441" s="2"/>
      <c r="U441" s="2"/>
      <c r="V441" s="2"/>
    </row>
    <row r="442" spans="1:22" ht="14.25" customHeight="1">
      <c r="A442" s="54"/>
      <c r="B442" s="58"/>
      <c r="C442" s="58"/>
      <c r="D442" s="58"/>
      <c r="E442" s="55"/>
      <c r="F442" s="58"/>
      <c r="G442" s="59"/>
      <c r="H442" s="59"/>
      <c r="I442" s="59"/>
      <c r="J442" s="104"/>
      <c r="K442" s="94"/>
      <c r="L442" s="94"/>
      <c r="M442" s="94"/>
      <c r="N442" s="94"/>
      <c r="O442" s="94"/>
      <c r="P442" s="94"/>
      <c r="Q442" s="94"/>
      <c r="R442" s="2"/>
      <c r="S442" s="2"/>
      <c r="T442" s="2"/>
      <c r="U442" s="2"/>
      <c r="V442" s="2"/>
    </row>
    <row r="443" spans="1:22" ht="14.25" customHeight="1">
      <c r="A443" s="54"/>
      <c r="B443" s="58"/>
      <c r="C443" s="58"/>
      <c r="D443" s="58"/>
      <c r="E443" s="55"/>
      <c r="F443" s="58"/>
      <c r="G443" s="59"/>
      <c r="H443" s="59"/>
      <c r="I443" s="59"/>
      <c r="J443" s="104"/>
      <c r="K443" s="94"/>
      <c r="L443" s="94"/>
      <c r="M443" s="94"/>
      <c r="N443" s="94"/>
      <c r="O443" s="94"/>
      <c r="P443" s="94"/>
      <c r="Q443" s="94"/>
      <c r="R443" s="2"/>
      <c r="S443" s="2"/>
      <c r="T443" s="2"/>
      <c r="U443" s="2"/>
      <c r="V443" s="2"/>
    </row>
    <row r="444" spans="1:22" ht="14.25" customHeight="1">
      <c r="A444" s="54"/>
      <c r="B444" s="58"/>
      <c r="C444" s="58"/>
      <c r="D444" s="58"/>
      <c r="E444" s="55"/>
      <c r="F444" s="58"/>
      <c r="G444" s="59"/>
      <c r="H444" s="59"/>
      <c r="I444" s="59"/>
      <c r="J444" s="104"/>
      <c r="K444" s="94"/>
      <c r="L444" s="94"/>
      <c r="M444" s="94"/>
      <c r="N444" s="94"/>
      <c r="O444" s="94"/>
      <c r="P444" s="94"/>
      <c r="Q444" s="94"/>
      <c r="R444" s="2"/>
      <c r="S444" s="2"/>
      <c r="T444" s="2"/>
      <c r="U444" s="2"/>
      <c r="V444" s="2"/>
    </row>
    <row r="445" spans="1:22" ht="14.25" customHeight="1">
      <c r="A445" s="54"/>
      <c r="B445" s="58"/>
      <c r="C445" s="58"/>
      <c r="D445" s="58"/>
      <c r="E445" s="55"/>
      <c r="F445" s="58"/>
      <c r="G445" s="59"/>
      <c r="H445" s="59"/>
      <c r="I445" s="59"/>
      <c r="J445" s="104"/>
      <c r="K445" s="94"/>
      <c r="L445" s="94"/>
      <c r="M445" s="94"/>
      <c r="N445" s="94"/>
      <c r="O445" s="94"/>
      <c r="P445" s="94"/>
      <c r="Q445" s="94"/>
      <c r="R445" s="2"/>
      <c r="S445" s="2"/>
      <c r="T445" s="2"/>
      <c r="U445" s="2"/>
      <c r="V445" s="2"/>
    </row>
    <row r="446" spans="1:22" ht="14.25" customHeight="1">
      <c r="A446" s="54"/>
      <c r="B446" s="58"/>
      <c r="C446" s="58"/>
      <c r="D446" s="58"/>
      <c r="E446" s="55"/>
      <c r="F446" s="58"/>
      <c r="G446" s="59"/>
      <c r="H446" s="59"/>
      <c r="I446" s="59"/>
      <c r="J446" s="104"/>
      <c r="K446" s="94"/>
      <c r="L446" s="94"/>
      <c r="M446" s="94"/>
      <c r="N446" s="94"/>
      <c r="O446" s="94"/>
      <c r="P446" s="94"/>
      <c r="Q446" s="94"/>
      <c r="R446" s="2"/>
      <c r="S446" s="2"/>
      <c r="T446" s="2"/>
      <c r="U446" s="2"/>
      <c r="V446" s="2"/>
    </row>
    <row r="447" spans="1:22" ht="14.25" customHeight="1">
      <c r="A447" s="54"/>
      <c r="B447" s="58"/>
      <c r="C447" s="58"/>
      <c r="D447" s="58"/>
      <c r="E447" s="55"/>
      <c r="F447" s="58"/>
      <c r="G447" s="59"/>
      <c r="H447" s="59"/>
      <c r="I447" s="59"/>
      <c r="J447" s="104"/>
      <c r="K447" s="94"/>
      <c r="L447" s="94"/>
      <c r="M447" s="94"/>
      <c r="N447" s="94"/>
      <c r="O447" s="94"/>
      <c r="P447" s="94"/>
      <c r="Q447" s="94"/>
      <c r="R447" s="2"/>
      <c r="S447" s="2"/>
      <c r="T447" s="2"/>
      <c r="U447" s="2"/>
      <c r="V447" s="2"/>
    </row>
    <row r="448" spans="1:22" ht="14.25" customHeight="1">
      <c r="A448" s="54"/>
      <c r="B448" s="58"/>
      <c r="C448" s="58"/>
      <c r="D448" s="58"/>
      <c r="E448" s="55"/>
      <c r="F448" s="58"/>
      <c r="G448" s="59"/>
      <c r="H448" s="59"/>
      <c r="I448" s="59"/>
      <c r="J448" s="104"/>
      <c r="K448" s="94"/>
      <c r="L448" s="94"/>
      <c r="M448" s="94"/>
      <c r="N448" s="94"/>
      <c r="O448" s="94"/>
      <c r="P448" s="94"/>
      <c r="Q448" s="94"/>
      <c r="R448" s="2"/>
      <c r="S448" s="2"/>
      <c r="T448" s="2"/>
      <c r="U448" s="2"/>
      <c r="V448" s="2"/>
    </row>
    <row r="449" spans="1:22" ht="14.25" customHeight="1">
      <c r="A449" s="54"/>
      <c r="B449" s="58"/>
      <c r="C449" s="58"/>
      <c r="D449" s="58"/>
      <c r="E449" s="55"/>
      <c r="F449" s="58"/>
      <c r="G449" s="59"/>
      <c r="H449" s="59"/>
      <c r="I449" s="59"/>
      <c r="J449" s="104"/>
      <c r="K449" s="94"/>
      <c r="L449" s="94"/>
      <c r="M449" s="94"/>
      <c r="N449" s="94"/>
      <c r="O449" s="94"/>
      <c r="P449" s="94"/>
      <c r="Q449" s="94"/>
      <c r="R449" s="2"/>
      <c r="S449" s="2"/>
      <c r="T449" s="2"/>
      <c r="U449" s="2"/>
      <c r="V449" s="2"/>
    </row>
    <row r="450" spans="1:22" ht="14.25" customHeight="1">
      <c r="A450" s="54"/>
      <c r="B450" s="58"/>
      <c r="C450" s="58"/>
      <c r="D450" s="58"/>
      <c r="E450" s="55"/>
      <c r="F450" s="58"/>
      <c r="G450" s="59"/>
      <c r="H450" s="59"/>
      <c r="I450" s="59"/>
      <c r="J450" s="104"/>
      <c r="K450" s="94"/>
      <c r="L450" s="94"/>
      <c r="M450" s="94"/>
      <c r="N450" s="94"/>
      <c r="O450" s="94"/>
      <c r="P450" s="94"/>
      <c r="Q450" s="94"/>
      <c r="R450" s="2"/>
      <c r="S450" s="2"/>
      <c r="T450" s="2"/>
      <c r="U450" s="2"/>
      <c r="V450" s="2"/>
    </row>
    <row r="451" spans="1:22" ht="14.25" customHeight="1">
      <c r="A451" s="54"/>
      <c r="B451" s="58"/>
      <c r="C451" s="58"/>
      <c r="D451" s="58"/>
      <c r="E451" s="55"/>
      <c r="F451" s="58"/>
      <c r="G451" s="59"/>
      <c r="H451" s="59"/>
      <c r="I451" s="59"/>
      <c r="J451" s="104"/>
      <c r="K451" s="94"/>
      <c r="L451" s="94"/>
      <c r="M451" s="94"/>
      <c r="N451" s="94"/>
      <c r="O451" s="94"/>
      <c r="P451" s="94"/>
      <c r="Q451" s="94"/>
      <c r="R451" s="2"/>
      <c r="S451" s="2"/>
      <c r="T451" s="2"/>
      <c r="U451" s="2"/>
      <c r="V451" s="2"/>
    </row>
    <row r="452" spans="1:22" ht="14.25" customHeight="1">
      <c r="A452" s="54"/>
      <c r="B452" s="58"/>
      <c r="C452" s="58"/>
      <c r="D452" s="58"/>
      <c r="E452" s="55"/>
      <c r="F452" s="58"/>
      <c r="G452" s="59"/>
      <c r="H452" s="59"/>
      <c r="I452" s="59"/>
      <c r="J452" s="104"/>
      <c r="K452" s="94"/>
      <c r="L452" s="94"/>
      <c r="M452" s="94"/>
      <c r="N452" s="94"/>
      <c r="O452" s="94"/>
      <c r="P452" s="94"/>
      <c r="Q452" s="94"/>
      <c r="R452" s="2"/>
      <c r="S452" s="2"/>
      <c r="T452" s="2"/>
      <c r="U452" s="2"/>
      <c r="V452" s="2"/>
    </row>
    <row r="453" spans="1:22" ht="14.25" customHeight="1">
      <c r="A453" s="54"/>
      <c r="B453" s="58"/>
      <c r="C453" s="58"/>
      <c r="D453" s="58"/>
      <c r="E453" s="55"/>
      <c r="F453" s="58"/>
      <c r="G453" s="59"/>
      <c r="H453" s="59"/>
      <c r="I453" s="59"/>
      <c r="J453" s="104"/>
      <c r="K453" s="94"/>
      <c r="L453" s="94"/>
      <c r="M453" s="94"/>
      <c r="N453" s="94"/>
      <c r="O453" s="94"/>
      <c r="P453" s="94"/>
      <c r="Q453" s="94"/>
      <c r="R453" s="2"/>
      <c r="S453" s="2"/>
      <c r="T453" s="2"/>
      <c r="U453" s="2"/>
      <c r="V453" s="2"/>
    </row>
    <row r="454" spans="1:22" ht="14.25" customHeight="1">
      <c r="A454" s="54"/>
      <c r="B454" s="58"/>
      <c r="C454" s="58"/>
      <c r="D454" s="58"/>
      <c r="E454" s="55"/>
      <c r="F454" s="58"/>
      <c r="G454" s="59"/>
      <c r="H454" s="59"/>
      <c r="I454" s="59"/>
      <c r="J454" s="104"/>
      <c r="K454" s="94"/>
      <c r="L454" s="94"/>
      <c r="M454" s="94"/>
      <c r="N454" s="94"/>
      <c r="O454" s="94"/>
      <c r="P454" s="94"/>
      <c r="Q454" s="94"/>
      <c r="R454" s="2"/>
      <c r="S454" s="2"/>
      <c r="T454" s="2"/>
      <c r="U454" s="2"/>
      <c r="V454" s="2"/>
    </row>
    <row r="455" spans="1:22" ht="14.25" customHeight="1">
      <c r="A455" s="54"/>
      <c r="B455" s="58"/>
      <c r="C455" s="58"/>
      <c r="D455" s="58"/>
      <c r="E455" s="55"/>
      <c r="F455" s="58"/>
      <c r="G455" s="59"/>
      <c r="H455" s="59"/>
      <c r="I455" s="59"/>
      <c r="J455" s="104"/>
      <c r="K455" s="94"/>
      <c r="L455" s="94"/>
      <c r="M455" s="94"/>
      <c r="N455" s="94"/>
      <c r="O455" s="94"/>
      <c r="P455" s="94"/>
      <c r="Q455" s="94"/>
      <c r="R455" s="2"/>
      <c r="S455" s="2"/>
      <c r="T455" s="2"/>
      <c r="U455" s="2"/>
      <c r="V455" s="2"/>
    </row>
    <row r="456" spans="1:22" ht="14.25" customHeight="1">
      <c r="A456" s="54"/>
      <c r="B456" s="58"/>
      <c r="C456" s="58"/>
      <c r="D456" s="58"/>
      <c r="E456" s="55"/>
      <c r="F456" s="58"/>
      <c r="G456" s="59"/>
      <c r="H456" s="59"/>
      <c r="I456" s="59"/>
      <c r="J456" s="104"/>
      <c r="K456" s="94"/>
      <c r="L456" s="94"/>
      <c r="M456" s="94"/>
      <c r="N456" s="94"/>
      <c r="O456" s="94"/>
      <c r="P456" s="94"/>
      <c r="Q456" s="94"/>
      <c r="R456" s="2"/>
      <c r="S456" s="2"/>
      <c r="T456" s="2"/>
      <c r="U456" s="2"/>
      <c r="V456" s="2"/>
    </row>
    <row r="457" spans="1:22" ht="14.25" customHeight="1">
      <c r="A457" s="54"/>
      <c r="B457" s="58"/>
      <c r="C457" s="58"/>
      <c r="D457" s="58"/>
      <c r="E457" s="55"/>
      <c r="F457" s="58"/>
      <c r="G457" s="59"/>
      <c r="H457" s="59"/>
      <c r="I457" s="59"/>
      <c r="J457" s="104"/>
      <c r="K457" s="94"/>
      <c r="L457" s="94"/>
      <c r="M457" s="94"/>
      <c r="N457" s="94"/>
      <c r="O457" s="94"/>
      <c r="P457" s="94"/>
      <c r="Q457" s="94"/>
      <c r="R457" s="2"/>
      <c r="S457" s="2"/>
      <c r="T457" s="2"/>
      <c r="U457" s="2"/>
      <c r="V457" s="2"/>
    </row>
    <row r="458" spans="1:22" ht="14.25" customHeight="1">
      <c r="A458" s="54"/>
      <c r="B458" s="58"/>
      <c r="C458" s="58"/>
      <c r="D458" s="58"/>
      <c r="E458" s="55"/>
      <c r="F458" s="58"/>
      <c r="G458" s="59"/>
      <c r="H458" s="59"/>
      <c r="I458" s="59"/>
      <c r="J458" s="104"/>
      <c r="K458" s="94"/>
      <c r="L458" s="94"/>
      <c r="M458" s="94"/>
      <c r="N458" s="94"/>
      <c r="O458" s="94"/>
      <c r="P458" s="94"/>
      <c r="Q458" s="94"/>
      <c r="R458" s="2"/>
      <c r="S458" s="2"/>
      <c r="T458" s="2"/>
      <c r="U458" s="2"/>
      <c r="V458" s="2"/>
    </row>
    <row r="459" spans="1:22" ht="14.25" customHeight="1">
      <c r="A459" s="54"/>
      <c r="B459" s="58"/>
      <c r="C459" s="58"/>
      <c r="D459" s="58"/>
      <c r="E459" s="55"/>
      <c r="F459" s="58"/>
      <c r="G459" s="59"/>
      <c r="H459" s="59"/>
      <c r="I459" s="59"/>
      <c r="J459" s="104"/>
      <c r="K459" s="94"/>
      <c r="L459" s="94"/>
      <c r="M459" s="94"/>
      <c r="N459" s="94"/>
      <c r="O459" s="94"/>
      <c r="P459" s="94"/>
      <c r="Q459" s="94"/>
      <c r="R459" s="2"/>
      <c r="S459" s="2"/>
      <c r="T459" s="2"/>
      <c r="U459" s="2"/>
      <c r="V459" s="2"/>
    </row>
    <row r="460" spans="1:22" ht="14.25" customHeight="1">
      <c r="A460" s="54"/>
      <c r="B460" s="58"/>
      <c r="C460" s="58"/>
      <c r="D460" s="58"/>
      <c r="E460" s="55"/>
      <c r="F460" s="58"/>
      <c r="G460" s="59"/>
      <c r="H460" s="59"/>
      <c r="I460" s="59"/>
      <c r="J460" s="104"/>
      <c r="K460" s="94"/>
      <c r="L460" s="94"/>
      <c r="M460" s="94"/>
      <c r="N460" s="94"/>
      <c r="O460" s="94"/>
      <c r="P460" s="94"/>
      <c r="Q460" s="94"/>
      <c r="R460" s="2"/>
      <c r="S460" s="2"/>
      <c r="T460" s="2"/>
      <c r="U460" s="2"/>
      <c r="V460" s="2"/>
    </row>
    <row r="461" spans="1:22" ht="14.25" customHeight="1">
      <c r="A461" s="54"/>
      <c r="B461" s="58"/>
      <c r="C461" s="58"/>
      <c r="D461" s="58"/>
      <c r="E461" s="55"/>
      <c r="F461" s="58"/>
      <c r="G461" s="59"/>
      <c r="H461" s="59"/>
      <c r="I461" s="59"/>
      <c r="J461" s="104"/>
      <c r="K461" s="94"/>
      <c r="L461" s="94"/>
      <c r="M461" s="94"/>
      <c r="N461" s="94"/>
      <c r="O461" s="94"/>
      <c r="P461" s="94"/>
      <c r="Q461" s="94"/>
      <c r="R461" s="2"/>
      <c r="S461" s="2"/>
      <c r="T461" s="2"/>
      <c r="U461" s="2"/>
      <c r="V461" s="2"/>
    </row>
    <row r="462" spans="1:22" ht="14.25" customHeight="1">
      <c r="A462" s="54"/>
      <c r="B462" s="58"/>
      <c r="C462" s="58"/>
      <c r="D462" s="58"/>
      <c r="E462" s="55"/>
      <c r="F462" s="58"/>
      <c r="G462" s="59"/>
      <c r="H462" s="59"/>
      <c r="I462" s="59"/>
      <c r="J462" s="104"/>
      <c r="K462" s="94"/>
      <c r="L462" s="94"/>
      <c r="M462" s="94"/>
      <c r="N462" s="94"/>
      <c r="O462" s="94"/>
      <c r="P462" s="94"/>
      <c r="Q462" s="94"/>
      <c r="R462" s="2"/>
      <c r="S462" s="2"/>
      <c r="T462" s="2"/>
      <c r="U462" s="2"/>
      <c r="V462" s="2"/>
    </row>
    <row r="463" spans="1:22" ht="14.25" customHeight="1">
      <c r="A463" s="54"/>
      <c r="B463" s="58"/>
      <c r="C463" s="58"/>
      <c r="D463" s="58"/>
      <c r="E463" s="55"/>
      <c r="F463" s="58"/>
      <c r="G463" s="59"/>
      <c r="H463" s="59"/>
      <c r="I463" s="59"/>
      <c r="J463" s="104"/>
      <c r="K463" s="94"/>
      <c r="L463" s="94"/>
      <c r="M463" s="94"/>
      <c r="N463" s="94"/>
      <c r="O463" s="94"/>
      <c r="P463" s="94"/>
      <c r="Q463" s="94"/>
      <c r="R463" s="2"/>
      <c r="S463" s="2"/>
      <c r="T463" s="2"/>
      <c r="U463" s="2"/>
      <c r="V463" s="2"/>
    </row>
    <row r="464" spans="1:22" ht="14.25" customHeight="1">
      <c r="A464" s="54"/>
      <c r="B464" s="58"/>
      <c r="C464" s="58"/>
      <c r="D464" s="58"/>
      <c r="E464" s="55"/>
      <c r="F464" s="58"/>
      <c r="G464" s="59"/>
      <c r="H464" s="59"/>
      <c r="I464" s="59"/>
      <c r="J464" s="104"/>
      <c r="K464" s="94"/>
      <c r="L464" s="94"/>
      <c r="M464" s="94"/>
      <c r="N464" s="94"/>
      <c r="O464" s="94"/>
      <c r="P464" s="94"/>
      <c r="Q464" s="94"/>
      <c r="R464" s="2"/>
      <c r="S464" s="2"/>
      <c r="T464" s="2"/>
      <c r="U464" s="2"/>
      <c r="V464" s="2"/>
    </row>
    <row r="465" spans="1:22" ht="14.25" customHeight="1">
      <c r="A465" s="54"/>
      <c r="B465" s="58"/>
      <c r="C465" s="58"/>
      <c r="D465" s="58"/>
      <c r="E465" s="55"/>
      <c r="F465" s="58"/>
      <c r="G465" s="59"/>
      <c r="H465" s="59"/>
      <c r="I465" s="59"/>
      <c r="J465" s="104"/>
      <c r="K465" s="94"/>
      <c r="L465" s="94"/>
      <c r="M465" s="94"/>
      <c r="N465" s="94"/>
      <c r="O465" s="94"/>
      <c r="P465" s="94"/>
      <c r="Q465" s="94"/>
      <c r="R465" s="2"/>
      <c r="S465" s="2"/>
      <c r="T465" s="2"/>
      <c r="U465" s="2"/>
      <c r="V465" s="2"/>
    </row>
    <row r="466" spans="1:22" ht="14.25" customHeight="1">
      <c r="A466" s="54"/>
      <c r="B466" s="58"/>
      <c r="C466" s="58"/>
      <c r="D466" s="58"/>
      <c r="E466" s="55"/>
      <c r="F466" s="58"/>
      <c r="G466" s="59"/>
      <c r="H466" s="59"/>
      <c r="I466" s="59"/>
      <c r="J466" s="104"/>
      <c r="K466" s="94"/>
      <c r="L466" s="94"/>
      <c r="M466" s="94"/>
      <c r="N466" s="94"/>
      <c r="O466" s="94"/>
      <c r="P466" s="94"/>
      <c r="Q466" s="94"/>
      <c r="R466" s="2"/>
      <c r="S466" s="2"/>
      <c r="T466" s="2"/>
      <c r="U466" s="2"/>
      <c r="V466" s="2"/>
    </row>
    <row r="467" spans="1:22" ht="14.25" customHeight="1">
      <c r="A467" s="54"/>
      <c r="B467" s="58"/>
      <c r="C467" s="58"/>
      <c r="D467" s="58"/>
      <c r="E467" s="55"/>
      <c r="F467" s="58"/>
      <c r="G467" s="59"/>
      <c r="H467" s="59"/>
      <c r="I467" s="59"/>
      <c r="J467" s="104"/>
      <c r="K467" s="94"/>
      <c r="L467" s="94"/>
      <c r="M467" s="94"/>
      <c r="N467" s="94"/>
      <c r="O467" s="94"/>
      <c r="P467" s="94"/>
      <c r="Q467" s="94"/>
      <c r="R467" s="2"/>
      <c r="S467" s="2"/>
      <c r="T467" s="2"/>
      <c r="U467" s="2"/>
      <c r="V467" s="2"/>
    </row>
    <row r="468" spans="1:22" ht="14.25" customHeight="1">
      <c r="A468" s="54"/>
      <c r="B468" s="58"/>
      <c r="C468" s="58"/>
      <c r="D468" s="58"/>
      <c r="E468" s="55"/>
      <c r="F468" s="58"/>
      <c r="G468" s="59"/>
      <c r="H468" s="59"/>
      <c r="I468" s="59"/>
      <c r="J468" s="104"/>
      <c r="K468" s="94"/>
      <c r="L468" s="94"/>
      <c r="M468" s="94"/>
      <c r="N468" s="94"/>
      <c r="O468" s="94"/>
      <c r="P468" s="94"/>
      <c r="Q468" s="94"/>
      <c r="R468" s="2"/>
      <c r="S468" s="2"/>
      <c r="T468" s="2"/>
      <c r="U468" s="2"/>
      <c r="V468" s="2"/>
    </row>
    <row r="469" spans="1:22" ht="14.25" customHeight="1">
      <c r="A469" s="54"/>
      <c r="B469" s="58"/>
      <c r="C469" s="58"/>
      <c r="D469" s="58"/>
      <c r="E469" s="55"/>
      <c r="F469" s="58"/>
      <c r="G469" s="59"/>
      <c r="H469" s="59"/>
      <c r="I469" s="59"/>
      <c r="J469" s="104"/>
      <c r="K469" s="94"/>
      <c r="L469" s="94"/>
      <c r="M469" s="94"/>
      <c r="N469" s="94"/>
      <c r="O469" s="94"/>
      <c r="P469" s="94"/>
      <c r="Q469" s="94"/>
      <c r="R469" s="2"/>
      <c r="S469" s="2"/>
      <c r="T469" s="2"/>
      <c r="U469" s="2"/>
      <c r="V469" s="2"/>
    </row>
    <row r="470" spans="1:22" ht="14.25" customHeight="1">
      <c r="A470" s="54"/>
      <c r="B470" s="58"/>
      <c r="C470" s="58"/>
      <c r="D470" s="58"/>
      <c r="E470" s="55"/>
      <c r="F470" s="58"/>
      <c r="G470" s="59"/>
      <c r="H470" s="59"/>
      <c r="I470" s="59"/>
      <c r="J470" s="104"/>
      <c r="K470" s="94"/>
      <c r="L470" s="94"/>
      <c r="M470" s="94"/>
      <c r="N470" s="94"/>
      <c r="O470" s="94"/>
      <c r="P470" s="94"/>
      <c r="Q470" s="94"/>
      <c r="R470" s="2"/>
      <c r="S470" s="2"/>
      <c r="T470" s="2"/>
      <c r="U470" s="2"/>
      <c r="V470" s="2"/>
    </row>
    <row r="471" spans="1:22" ht="14.25" customHeight="1">
      <c r="A471" s="54"/>
      <c r="B471" s="58"/>
      <c r="C471" s="58"/>
      <c r="D471" s="58"/>
      <c r="E471" s="55"/>
      <c r="F471" s="58"/>
      <c r="G471" s="59"/>
      <c r="H471" s="59"/>
      <c r="I471" s="59"/>
      <c r="J471" s="104"/>
      <c r="K471" s="94"/>
      <c r="L471" s="94"/>
      <c r="M471" s="94"/>
      <c r="N471" s="94"/>
      <c r="O471" s="94"/>
      <c r="P471" s="94"/>
      <c r="Q471" s="94"/>
      <c r="R471" s="2"/>
      <c r="S471" s="2"/>
      <c r="T471" s="2"/>
      <c r="U471" s="2"/>
      <c r="V471" s="2"/>
    </row>
    <row r="472" spans="1:22" ht="14.25" customHeight="1">
      <c r="A472" s="54"/>
      <c r="B472" s="58"/>
      <c r="C472" s="58"/>
      <c r="D472" s="58"/>
      <c r="E472" s="55"/>
      <c r="F472" s="58"/>
      <c r="G472" s="59"/>
      <c r="H472" s="59"/>
      <c r="I472" s="59"/>
      <c r="J472" s="104"/>
      <c r="K472" s="94"/>
      <c r="L472" s="94"/>
      <c r="M472" s="94"/>
      <c r="N472" s="94"/>
      <c r="O472" s="94"/>
      <c r="P472" s="94"/>
      <c r="Q472" s="94"/>
      <c r="R472" s="2"/>
      <c r="S472" s="2"/>
      <c r="T472" s="2"/>
      <c r="U472" s="2"/>
      <c r="V472" s="2"/>
    </row>
    <row r="473" spans="1:22" ht="14.25" customHeight="1">
      <c r="A473" s="54"/>
      <c r="B473" s="58"/>
      <c r="C473" s="58"/>
      <c r="D473" s="58"/>
      <c r="E473" s="55"/>
      <c r="F473" s="58"/>
      <c r="G473" s="59"/>
      <c r="H473" s="59"/>
      <c r="I473" s="59"/>
      <c r="J473" s="104"/>
      <c r="K473" s="94"/>
      <c r="L473" s="94"/>
      <c r="M473" s="94"/>
      <c r="N473" s="94"/>
      <c r="O473" s="94"/>
      <c r="P473" s="94"/>
      <c r="Q473" s="94"/>
      <c r="R473" s="2"/>
      <c r="S473" s="2"/>
      <c r="T473" s="2"/>
      <c r="U473" s="2"/>
      <c r="V473" s="2"/>
    </row>
    <row r="474" spans="1:22" ht="14.25" customHeight="1">
      <c r="A474" s="54"/>
      <c r="B474" s="58"/>
      <c r="C474" s="58"/>
      <c r="D474" s="58"/>
      <c r="E474" s="55"/>
      <c r="F474" s="58"/>
      <c r="G474" s="59"/>
      <c r="H474" s="59"/>
      <c r="I474" s="59"/>
      <c r="J474" s="104"/>
      <c r="K474" s="94"/>
      <c r="L474" s="94"/>
      <c r="M474" s="94"/>
      <c r="N474" s="94"/>
      <c r="O474" s="94"/>
      <c r="P474" s="94"/>
      <c r="Q474" s="94"/>
      <c r="R474" s="2"/>
      <c r="S474" s="2"/>
      <c r="T474" s="2"/>
      <c r="U474" s="2"/>
      <c r="V474" s="2"/>
    </row>
    <row r="475" spans="1:22" ht="14.25" customHeight="1">
      <c r="A475" s="54"/>
      <c r="B475" s="58"/>
      <c r="C475" s="58"/>
      <c r="D475" s="58"/>
      <c r="E475" s="55"/>
      <c r="F475" s="58"/>
      <c r="G475" s="59"/>
      <c r="H475" s="59"/>
      <c r="I475" s="59"/>
      <c r="J475" s="104"/>
      <c r="K475" s="94"/>
      <c r="L475" s="94"/>
      <c r="M475" s="94"/>
      <c r="N475" s="94"/>
      <c r="O475" s="94"/>
      <c r="P475" s="94"/>
      <c r="Q475" s="94"/>
      <c r="R475" s="2"/>
      <c r="S475" s="2"/>
      <c r="T475" s="2"/>
      <c r="U475" s="2"/>
      <c r="V475" s="2"/>
    </row>
    <row r="476" spans="1:22" ht="14.25" customHeight="1">
      <c r="A476" s="54"/>
      <c r="B476" s="58"/>
      <c r="C476" s="58"/>
      <c r="D476" s="58"/>
      <c r="E476" s="55"/>
      <c r="F476" s="58"/>
      <c r="G476" s="59"/>
      <c r="H476" s="59"/>
      <c r="I476" s="59"/>
      <c r="J476" s="104"/>
      <c r="K476" s="94"/>
      <c r="L476" s="94"/>
      <c r="M476" s="94"/>
      <c r="N476" s="94"/>
      <c r="O476" s="94"/>
      <c r="P476" s="94"/>
      <c r="Q476" s="94"/>
      <c r="R476" s="2"/>
      <c r="S476" s="2"/>
      <c r="T476" s="2"/>
      <c r="U476" s="2"/>
      <c r="V476" s="2"/>
    </row>
    <row r="477" spans="1:22" ht="14.25" customHeight="1">
      <c r="A477" s="54"/>
      <c r="B477" s="58"/>
      <c r="C477" s="58"/>
      <c r="D477" s="58"/>
      <c r="E477" s="55"/>
      <c r="F477" s="58"/>
      <c r="G477" s="59"/>
      <c r="H477" s="59"/>
      <c r="I477" s="59"/>
      <c r="J477" s="104"/>
      <c r="K477" s="94"/>
      <c r="L477" s="94"/>
      <c r="M477" s="94"/>
      <c r="N477" s="94"/>
      <c r="O477" s="94"/>
      <c r="P477" s="94"/>
      <c r="Q477" s="94"/>
      <c r="R477" s="2"/>
      <c r="S477" s="2"/>
      <c r="T477" s="2"/>
      <c r="U477" s="2"/>
      <c r="V477" s="2"/>
    </row>
    <row r="478" spans="1:22" ht="14.25" customHeight="1">
      <c r="A478" s="54"/>
      <c r="B478" s="58"/>
      <c r="C478" s="58"/>
      <c r="D478" s="58"/>
      <c r="E478" s="55"/>
      <c r="F478" s="58"/>
      <c r="G478" s="59"/>
      <c r="H478" s="59"/>
      <c r="I478" s="59"/>
      <c r="J478" s="104"/>
      <c r="K478" s="94"/>
      <c r="L478" s="94"/>
      <c r="M478" s="94"/>
      <c r="N478" s="94"/>
      <c r="O478" s="94"/>
      <c r="P478" s="94"/>
      <c r="Q478" s="94"/>
      <c r="R478" s="2"/>
      <c r="S478" s="2"/>
      <c r="T478" s="2"/>
      <c r="U478" s="2"/>
      <c r="V478" s="2"/>
    </row>
    <row r="479" spans="1:22" ht="14.25" customHeight="1">
      <c r="A479" s="54"/>
      <c r="B479" s="58"/>
      <c r="C479" s="58"/>
      <c r="D479" s="58"/>
      <c r="E479" s="55"/>
      <c r="F479" s="58"/>
      <c r="G479" s="59"/>
      <c r="H479" s="59"/>
      <c r="I479" s="59"/>
      <c r="J479" s="104"/>
      <c r="K479" s="94"/>
      <c r="L479" s="94"/>
      <c r="M479" s="94"/>
      <c r="N479" s="94"/>
      <c r="O479" s="94"/>
      <c r="P479" s="94"/>
      <c r="Q479" s="94"/>
      <c r="R479" s="2"/>
      <c r="S479" s="2"/>
      <c r="T479" s="2"/>
      <c r="U479" s="2"/>
      <c r="V479" s="2"/>
    </row>
    <row r="480" spans="1:22" ht="14.25" customHeight="1">
      <c r="A480" s="54"/>
      <c r="B480" s="58"/>
      <c r="C480" s="58"/>
      <c r="D480" s="58"/>
      <c r="E480" s="55"/>
      <c r="F480" s="58"/>
      <c r="G480" s="59"/>
      <c r="H480" s="59"/>
      <c r="I480" s="59"/>
      <c r="J480" s="104"/>
      <c r="K480" s="94"/>
      <c r="L480" s="94"/>
      <c r="M480" s="94"/>
      <c r="N480" s="94"/>
      <c r="O480" s="94"/>
      <c r="P480" s="94"/>
      <c r="Q480" s="94"/>
      <c r="R480" s="2"/>
      <c r="S480" s="2"/>
      <c r="T480" s="2"/>
      <c r="U480" s="2"/>
      <c r="V480" s="2"/>
    </row>
    <row r="481" spans="1:22" ht="14.25" customHeight="1">
      <c r="A481" s="54"/>
      <c r="B481" s="58"/>
      <c r="C481" s="58"/>
      <c r="D481" s="58"/>
      <c r="E481" s="55"/>
      <c r="F481" s="58"/>
      <c r="G481" s="59"/>
      <c r="H481" s="59"/>
      <c r="I481" s="59"/>
      <c r="J481" s="104"/>
      <c r="K481" s="94"/>
      <c r="L481" s="94"/>
      <c r="M481" s="94"/>
      <c r="N481" s="94"/>
      <c r="O481" s="94"/>
      <c r="P481" s="94"/>
      <c r="Q481" s="94"/>
      <c r="R481" s="2"/>
      <c r="S481" s="2"/>
      <c r="T481" s="2"/>
      <c r="U481" s="2"/>
      <c r="V481" s="2"/>
    </row>
    <row r="482" spans="1:22" ht="14.25" customHeight="1">
      <c r="A482" s="54"/>
      <c r="B482" s="58"/>
      <c r="C482" s="58"/>
      <c r="D482" s="58"/>
      <c r="E482" s="55"/>
      <c r="F482" s="58"/>
      <c r="G482" s="59"/>
      <c r="H482" s="59"/>
      <c r="I482" s="59"/>
      <c r="J482" s="104"/>
      <c r="K482" s="94"/>
      <c r="L482" s="94"/>
      <c r="M482" s="94"/>
      <c r="N482" s="94"/>
      <c r="O482" s="94"/>
      <c r="P482" s="94"/>
      <c r="Q482" s="94"/>
      <c r="R482" s="2"/>
      <c r="S482" s="2"/>
      <c r="T482" s="2"/>
      <c r="U482" s="2"/>
      <c r="V482" s="2"/>
    </row>
    <row r="483" spans="1:22" ht="14.25" customHeight="1">
      <c r="A483" s="54"/>
      <c r="B483" s="58"/>
      <c r="C483" s="58"/>
      <c r="D483" s="58"/>
      <c r="E483" s="55"/>
      <c r="F483" s="58"/>
      <c r="G483" s="59"/>
      <c r="H483" s="59"/>
      <c r="I483" s="59"/>
      <c r="J483" s="104"/>
      <c r="K483" s="94"/>
      <c r="L483" s="94"/>
      <c r="M483" s="94"/>
      <c r="N483" s="94"/>
      <c r="O483" s="94"/>
      <c r="P483" s="94"/>
      <c r="Q483" s="94"/>
      <c r="R483" s="2"/>
      <c r="S483" s="2"/>
      <c r="T483" s="2"/>
      <c r="U483" s="2"/>
      <c r="V483" s="2"/>
    </row>
    <row r="484" spans="1:22" ht="14.25" customHeight="1">
      <c r="A484" s="54"/>
      <c r="B484" s="58"/>
      <c r="C484" s="58"/>
      <c r="D484" s="58"/>
      <c r="E484" s="55"/>
      <c r="F484" s="58"/>
      <c r="G484" s="59"/>
      <c r="H484" s="59"/>
      <c r="I484" s="59"/>
      <c r="J484" s="104"/>
      <c r="K484" s="94"/>
      <c r="L484" s="94"/>
      <c r="M484" s="94"/>
      <c r="N484" s="94"/>
      <c r="O484" s="94"/>
      <c r="P484" s="94"/>
      <c r="Q484" s="94"/>
      <c r="R484" s="2"/>
      <c r="S484" s="2"/>
      <c r="T484" s="2"/>
      <c r="U484" s="2"/>
      <c r="V484" s="2"/>
    </row>
    <row r="485" spans="1:22" ht="14.25" customHeight="1">
      <c r="A485" s="54"/>
      <c r="B485" s="58"/>
      <c r="C485" s="58"/>
      <c r="D485" s="58"/>
      <c r="E485" s="55"/>
      <c r="F485" s="58"/>
      <c r="G485" s="59"/>
      <c r="H485" s="59"/>
      <c r="I485" s="59"/>
      <c r="J485" s="104"/>
      <c r="K485" s="94"/>
      <c r="L485" s="94"/>
      <c r="M485" s="94"/>
      <c r="N485" s="94"/>
      <c r="O485" s="94"/>
      <c r="P485" s="94"/>
      <c r="Q485" s="94"/>
      <c r="R485" s="2"/>
      <c r="S485" s="2"/>
      <c r="T485" s="2"/>
      <c r="U485" s="2"/>
      <c r="V485" s="2"/>
    </row>
    <row r="486" spans="1:22" ht="14.25" customHeight="1">
      <c r="A486" s="54"/>
      <c r="B486" s="58"/>
      <c r="C486" s="58"/>
      <c r="D486" s="58"/>
      <c r="E486" s="55"/>
      <c r="F486" s="58"/>
      <c r="G486" s="59"/>
      <c r="H486" s="59"/>
      <c r="I486" s="59"/>
      <c r="J486" s="104"/>
      <c r="K486" s="94"/>
      <c r="L486" s="94"/>
      <c r="M486" s="94"/>
      <c r="N486" s="94"/>
      <c r="O486" s="94"/>
      <c r="P486" s="94"/>
      <c r="Q486" s="94"/>
      <c r="R486" s="2"/>
      <c r="S486" s="2"/>
      <c r="T486" s="2"/>
      <c r="U486" s="2"/>
      <c r="V486" s="2"/>
    </row>
    <row r="487" spans="1:22" ht="14.25" customHeight="1">
      <c r="A487" s="54"/>
      <c r="B487" s="58"/>
      <c r="C487" s="58"/>
      <c r="D487" s="58"/>
      <c r="E487" s="55"/>
      <c r="F487" s="58"/>
      <c r="G487" s="59"/>
      <c r="H487" s="59"/>
      <c r="I487" s="59"/>
      <c r="J487" s="104"/>
      <c r="K487" s="94"/>
      <c r="L487" s="94"/>
      <c r="M487" s="94"/>
      <c r="N487" s="94"/>
      <c r="O487" s="94"/>
      <c r="P487" s="94"/>
      <c r="Q487" s="94"/>
      <c r="R487" s="2"/>
      <c r="S487" s="2"/>
      <c r="T487" s="2"/>
      <c r="U487" s="2"/>
      <c r="V487" s="2"/>
    </row>
    <row r="488" spans="1:22" ht="14.25" customHeight="1">
      <c r="A488" s="54"/>
      <c r="B488" s="58"/>
      <c r="C488" s="58"/>
      <c r="D488" s="58"/>
      <c r="E488" s="55"/>
      <c r="F488" s="58"/>
      <c r="G488" s="59"/>
      <c r="H488" s="59"/>
      <c r="I488" s="59"/>
      <c r="J488" s="104"/>
      <c r="K488" s="94"/>
      <c r="L488" s="94"/>
      <c r="M488" s="94"/>
      <c r="N488" s="94"/>
      <c r="O488" s="94"/>
      <c r="P488" s="94"/>
      <c r="Q488" s="94"/>
      <c r="R488" s="2"/>
      <c r="S488" s="2"/>
      <c r="T488" s="2"/>
      <c r="U488" s="2"/>
      <c r="V488" s="2"/>
    </row>
    <row r="489" spans="1:22" ht="14.25" customHeight="1">
      <c r="A489" s="54"/>
      <c r="B489" s="58"/>
      <c r="C489" s="58"/>
      <c r="D489" s="58"/>
      <c r="E489" s="55"/>
      <c r="F489" s="58"/>
      <c r="G489" s="59"/>
      <c r="H489" s="59"/>
      <c r="I489" s="59"/>
      <c r="J489" s="104"/>
      <c r="K489" s="94"/>
      <c r="L489" s="94"/>
      <c r="M489" s="94"/>
      <c r="N489" s="94"/>
      <c r="O489" s="94"/>
      <c r="P489" s="94"/>
      <c r="Q489" s="94"/>
      <c r="R489" s="2"/>
      <c r="S489" s="2"/>
      <c r="T489" s="2"/>
      <c r="U489" s="2"/>
      <c r="V489" s="2"/>
    </row>
    <row r="490" spans="1:22" ht="14.25" customHeight="1">
      <c r="A490" s="54"/>
      <c r="B490" s="58"/>
      <c r="C490" s="58"/>
      <c r="D490" s="58"/>
      <c r="E490" s="55"/>
      <c r="F490" s="58"/>
      <c r="G490" s="59"/>
      <c r="H490" s="59"/>
      <c r="I490" s="59"/>
      <c r="J490" s="104"/>
      <c r="K490" s="94"/>
      <c r="L490" s="94"/>
      <c r="M490" s="94"/>
      <c r="N490" s="94"/>
      <c r="O490" s="94"/>
      <c r="P490" s="94"/>
      <c r="Q490" s="94"/>
      <c r="R490" s="2"/>
      <c r="S490" s="2"/>
      <c r="T490" s="2"/>
      <c r="U490" s="2"/>
      <c r="V490" s="2"/>
    </row>
    <row r="491" spans="1:22" ht="14.25" customHeight="1">
      <c r="A491" s="54"/>
      <c r="B491" s="58"/>
      <c r="C491" s="58"/>
      <c r="D491" s="58"/>
      <c r="E491" s="55"/>
      <c r="F491" s="58"/>
      <c r="G491" s="59"/>
      <c r="H491" s="59"/>
      <c r="I491" s="59"/>
      <c r="J491" s="104"/>
      <c r="K491" s="94"/>
      <c r="L491" s="94"/>
      <c r="M491" s="94"/>
      <c r="N491" s="94"/>
      <c r="O491" s="94"/>
      <c r="P491" s="94"/>
      <c r="Q491" s="94"/>
      <c r="R491" s="2"/>
      <c r="S491" s="2"/>
      <c r="T491" s="2"/>
      <c r="U491" s="2"/>
      <c r="V491" s="2"/>
    </row>
    <row r="492" spans="1:22" ht="14.25" customHeight="1">
      <c r="A492" s="54"/>
      <c r="B492" s="58"/>
      <c r="C492" s="58"/>
      <c r="D492" s="58"/>
      <c r="E492" s="55"/>
      <c r="F492" s="58"/>
      <c r="G492" s="59"/>
      <c r="H492" s="59"/>
      <c r="I492" s="59"/>
      <c r="J492" s="104"/>
      <c r="K492" s="94"/>
      <c r="L492" s="94"/>
      <c r="M492" s="94"/>
      <c r="N492" s="94"/>
      <c r="O492" s="94"/>
      <c r="P492" s="94"/>
      <c r="Q492" s="94"/>
      <c r="R492" s="2"/>
      <c r="S492" s="2"/>
      <c r="T492" s="2"/>
      <c r="U492" s="2"/>
      <c r="V492" s="2"/>
    </row>
    <row r="493" spans="1:22" ht="14.25" customHeight="1">
      <c r="A493" s="54"/>
      <c r="B493" s="58"/>
      <c r="C493" s="58"/>
      <c r="D493" s="58"/>
      <c r="E493" s="55"/>
      <c r="F493" s="58"/>
      <c r="G493" s="59"/>
      <c r="H493" s="59"/>
      <c r="I493" s="59"/>
      <c r="J493" s="104"/>
      <c r="K493" s="94"/>
      <c r="L493" s="94"/>
      <c r="M493" s="94"/>
      <c r="N493" s="94"/>
      <c r="O493" s="94"/>
      <c r="P493" s="94"/>
      <c r="Q493" s="94"/>
      <c r="R493" s="2"/>
      <c r="S493" s="2"/>
      <c r="T493" s="2"/>
      <c r="U493" s="2"/>
      <c r="V493" s="2"/>
    </row>
    <row r="494" spans="1:22" ht="14.25" customHeight="1">
      <c r="A494" s="54"/>
      <c r="B494" s="58"/>
      <c r="C494" s="58"/>
      <c r="D494" s="58"/>
      <c r="E494" s="55"/>
      <c r="F494" s="58"/>
      <c r="G494" s="59"/>
      <c r="H494" s="59"/>
      <c r="I494" s="59"/>
      <c r="J494" s="104"/>
      <c r="K494" s="94"/>
      <c r="L494" s="94"/>
      <c r="M494" s="94"/>
      <c r="N494" s="94"/>
      <c r="O494" s="94"/>
      <c r="P494" s="94"/>
      <c r="Q494" s="94"/>
      <c r="R494" s="2"/>
      <c r="S494" s="2"/>
      <c r="T494" s="2"/>
      <c r="U494" s="2"/>
      <c r="V494" s="2"/>
    </row>
    <row r="495" spans="1:22" ht="14.25" customHeight="1">
      <c r="A495" s="54"/>
      <c r="B495" s="58"/>
      <c r="C495" s="58"/>
      <c r="D495" s="58"/>
      <c r="E495" s="55"/>
      <c r="F495" s="58"/>
      <c r="G495" s="59"/>
      <c r="H495" s="59"/>
      <c r="I495" s="59"/>
      <c r="J495" s="104"/>
      <c r="K495" s="94"/>
      <c r="L495" s="94"/>
      <c r="M495" s="94"/>
      <c r="N495" s="94"/>
      <c r="O495" s="94"/>
      <c r="P495" s="94"/>
      <c r="Q495" s="94"/>
      <c r="R495" s="2"/>
      <c r="S495" s="2"/>
      <c r="T495" s="2"/>
      <c r="U495" s="2"/>
      <c r="V495" s="2"/>
    </row>
    <row r="496" spans="1:22" ht="14.25" customHeight="1">
      <c r="A496" s="54"/>
      <c r="B496" s="58"/>
      <c r="C496" s="58"/>
      <c r="D496" s="58"/>
      <c r="E496" s="55"/>
      <c r="F496" s="58"/>
      <c r="G496" s="59"/>
      <c r="H496" s="59"/>
      <c r="I496" s="59"/>
      <c r="J496" s="104"/>
      <c r="K496" s="94"/>
      <c r="L496" s="94"/>
      <c r="M496" s="94"/>
      <c r="N496" s="94"/>
      <c r="O496" s="94"/>
      <c r="P496" s="94"/>
      <c r="Q496" s="94"/>
      <c r="R496" s="2"/>
      <c r="S496" s="2"/>
      <c r="T496" s="2"/>
      <c r="U496" s="2"/>
      <c r="V496" s="2"/>
    </row>
    <row r="497" spans="1:22" ht="14.25" customHeight="1">
      <c r="A497" s="54"/>
      <c r="B497" s="58"/>
      <c r="C497" s="58"/>
      <c r="D497" s="58"/>
      <c r="E497" s="55"/>
      <c r="F497" s="58"/>
      <c r="G497" s="59"/>
      <c r="H497" s="59"/>
      <c r="I497" s="59"/>
      <c r="J497" s="104"/>
      <c r="K497" s="94"/>
      <c r="L497" s="94"/>
      <c r="M497" s="94"/>
      <c r="N497" s="94"/>
      <c r="O497" s="94"/>
      <c r="P497" s="94"/>
      <c r="Q497" s="94"/>
      <c r="R497" s="2"/>
      <c r="S497" s="2"/>
      <c r="T497" s="2"/>
      <c r="U497" s="2"/>
      <c r="V497" s="2"/>
    </row>
    <row r="498" spans="1:22" ht="14.25" customHeight="1">
      <c r="A498" s="54"/>
      <c r="B498" s="58"/>
      <c r="C498" s="58"/>
      <c r="D498" s="58"/>
      <c r="E498" s="55"/>
      <c r="F498" s="58"/>
      <c r="G498" s="59"/>
      <c r="H498" s="59"/>
      <c r="I498" s="59"/>
      <c r="J498" s="104"/>
      <c r="K498" s="94"/>
      <c r="L498" s="94"/>
      <c r="M498" s="94"/>
      <c r="N498" s="94"/>
      <c r="O498" s="94"/>
      <c r="P498" s="94"/>
      <c r="Q498" s="94"/>
      <c r="R498" s="2"/>
      <c r="S498" s="2"/>
      <c r="T498" s="2"/>
      <c r="U498" s="2"/>
      <c r="V498" s="2"/>
    </row>
    <row r="499" spans="1:22" ht="14.25" customHeight="1">
      <c r="A499" s="54"/>
      <c r="B499" s="58"/>
      <c r="C499" s="58"/>
      <c r="D499" s="58"/>
      <c r="E499" s="55"/>
      <c r="F499" s="58"/>
      <c r="G499" s="59"/>
      <c r="H499" s="59"/>
      <c r="I499" s="59"/>
      <c r="J499" s="104"/>
      <c r="K499" s="94"/>
      <c r="L499" s="94"/>
      <c r="M499" s="94"/>
      <c r="N499" s="94"/>
      <c r="O499" s="94"/>
      <c r="P499" s="94"/>
      <c r="Q499" s="94"/>
      <c r="R499" s="2"/>
      <c r="S499" s="2"/>
      <c r="T499" s="2"/>
      <c r="U499" s="2"/>
      <c r="V499" s="2"/>
    </row>
    <row r="500" spans="1:22" ht="14.25" customHeight="1">
      <c r="A500" s="54"/>
      <c r="B500" s="58"/>
      <c r="C500" s="58"/>
      <c r="D500" s="58"/>
      <c r="E500" s="55"/>
      <c r="F500" s="58"/>
      <c r="G500" s="59"/>
      <c r="H500" s="59"/>
      <c r="I500" s="59"/>
      <c r="J500" s="104"/>
      <c r="K500" s="94"/>
      <c r="L500" s="94"/>
      <c r="M500" s="94"/>
      <c r="N500" s="94"/>
      <c r="O500" s="94"/>
      <c r="P500" s="94"/>
      <c r="Q500" s="94"/>
      <c r="R500" s="2"/>
      <c r="S500" s="2"/>
      <c r="T500" s="2"/>
      <c r="U500" s="2"/>
      <c r="V500" s="2"/>
    </row>
    <row r="501" spans="1:22" ht="14.25" customHeight="1">
      <c r="A501" s="54"/>
      <c r="B501" s="58"/>
      <c r="C501" s="58"/>
      <c r="D501" s="58"/>
      <c r="E501" s="55"/>
      <c r="F501" s="58"/>
      <c r="G501" s="59"/>
      <c r="H501" s="59"/>
      <c r="I501" s="59"/>
      <c r="J501" s="104"/>
      <c r="K501" s="94"/>
      <c r="L501" s="94"/>
      <c r="M501" s="94"/>
      <c r="N501" s="94"/>
      <c r="O501" s="94"/>
      <c r="P501" s="94"/>
      <c r="Q501" s="94"/>
      <c r="R501" s="2"/>
      <c r="S501" s="2"/>
      <c r="T501" s="2"/>
      <c r="U501" s="2"/>
      <c r="V501" s="2"/>
    </row>
    <row r="502" spans="1:22" ht="14.25" customHeight="1">
      <c r="A502" s="54"/>
      <c r="B502" s="58"/>
      <c r="C502" s="58"/>
      <c r="D502" s="58"/>
      <c r="E502" s="55"/>
      <c r="F502" s="58"/>
      <c r="G502" s="59"/>
      <c r="H502" s="59"/>
      <c r="I502" s="59"/>
      <c r="J502" s="104"/>
      <c r="K502" s="94"/>
      <c r="L502" s="94"/>
      <c r="M502" s="94"/>
      <c r="N502" s="94"/>
      <c r="O502" s="94"/>
      <c r="P502" s="94"/>
      <c r="Q502" s="94"/>
      <c r="R502" s="2"/>
      <c r="S502" s="2"/>
      <c r="T502" s="2"/>
      <c r="U502" s="2"/>
      <c r="V502" s="2"/>
    </row>
    <row r="503" spans="1:22" ht="14.25" customHeight="1">
      <c r="A503" s="54"/>
      <c r="B503" s="58"/>
      <c r="C503" s="58"/>
      <c r="D503" s="58"/>
      <c r="E503" s="55"/>
      <c r="F503" s="58"/>
      <c r="G503" s="59"/>
      <c r="H503" s="59"/>
      <c r="I503" s="59"/>
      <c r="J503" s="104"/>
      <c r="K503" s="94"/>
      <c r="L503" s="94"/>
      <c r="M503" s="94"/>
      <c r="N503" s="94"/>
      <c r="O503" s="94"/>
      <c r="P503" s="94"/>
      <c r="Q503" s="94"/>
      <c r="R503" s="2"/>
      <c r="S503" s="2"/>
      <c r="T503" s="2"/>
      <c r="U503" s="2"/>
      <c r="V503" s="2"/>
    </row>
    <row r="504" spans="1:22" ht="14.25" customHeight="1">
      <c r="A504" s="54"/>
      <c r="B504" s="58"/>
      <c r="C504" s="58"/>
      <c r="D504" s="58"/>
      <c r="E504" s="55"/>
      <c r="F504" s="58"/>
      <c r="G504" s="59"/>
      <c r="H504" s="59"/>
      <c r="I504" s="59"/>
      <c r="J504" s="104"/>
      <c r="K504" s="94"/>
      <c r="L504" s="94"/>
      <c r="M504" s="94"/>
      <c r="N504" s="94"/>
      <c r="O504" s="94"/>
      <c r="P504" s="94"/>
      <c r="Q504" s="94"/>
      <c r="R504" s="2"/>
      <c r="S504" s="2"/>
      <c r="T504" s="2"/>
      <c r="U504" s="2"/>
      <c r="V504" s="2"/>
    </row>
    <row r="505" spans="1:22" ht="14.25" customHeight="1">
      <c r="A505" s="54"/>
      <c r="B505" s="58"/>
      <c r="C505" s="58"/>
      <c r="D505" s="58"/>
      <c r="E505" s="55"/>
      <c r="F505" s="58"/>
      <c r="G505" s="59"/>
      <c r="H505" s="59"/>
      <c r="I505" s="59"/>
      <c r="J505" s="104"/>
      <c r="K505" s="94"/>
      <c r="L505" s="94"/>
      <c r="M505" s="94"/>
      <c r="N505" s="94"/>
      <c r="O505" s="94"/>
      <c r="P505" s="94"/>
      <c r="Q505" s="94"/>
      <c r="R505" s="2"/>
      <c r="S505" s="2"/>
      <c r="T505" s="2"/>
      <c r="U505" s="2"/>
      <c r="V505" s="2"/>
    </row>
    <row r="506" spans="1:22" ht="14.25" customHeight="1">
      <c r="A506" s="54"/>
      <c r="B506" s="58"/>
      <c r="C506" s="58"/>
      <c r="D506" s="58"/>
      <c r="E506" s="55"/>
      <c r="F506" s="58"/>
      <c r="G506" s="59"/>
      <c r="H506" s="59"/>
      <c r="I506" s="59"/>
      <c r="J506" s="104"/>
      <c r="K506" s="94"/>
      <c r="L506" s="94"/>
      <c r="M506" s="94"/>
      <c r="N506" s="94"/>
      <c r="O506" s="94"/>
      <c r="P506" s="94"/>
      <c r="Q506" s="94"/>
      <c r="R506" s="2"/>
      <c r="S506" s="2"/>
      <c r="T506" s="2"/>
      <c r="U506" s="2"/>
      <c r="V506" s="2"/>
    </row>
    <row r="507" spans="1:22" ht="14.25" customHeight="1">
      <c r="A507" s="54"/>
      <c r="B507" s="58"/>
      <c r="C507" s="58"/>
      <c r="D507" s="58"/>
      <c r="E507" s="55"/>
      <c r="F507" s="58"/>
      <c r="G507" s="59"/>
      <c r="H507" s="59"/>
      <c r="I507" s="59"/>
      <c r="J507" s="104"/>
      <c r="K507" s="94"/>
      <c r="L507" s="94"/>
      <c r="M507" s="94"/>
      <c r="N507" s="94"/>
      <c r="O507" s="94"/>
      <c r="P507" s="94"/>
      <c r="Q507" s="94"/>
      <c r="R507" s="2"/>
      <c r="S507" s="2"/>
      <c r="T507" s="2"/>
      <c r="U507" s="2"/>
      <c r="V507" s="2"/>
    </row>
    <row r="508" spans="1:22" ht="14.25" customHeight="1">
      <c r="A508" s="54"/>
      <c r="B508" s="58"/>
      <c r="C508" s="58"/>
      <c r="D508" s="58"/>
      <c r="E508" s="55"/>
      <c r="F508" s="58"/>
      <c r="G508" s="59"/>
      <c r="H508" s="59"/>
      <c r="I508" s="59"/>
      <c r="J508" s="104"/>
      <c r="K508" s="94"/>
      <c r="L508" s="94"/>
      <c r="M508" s="94"/>
      <c r="N508" s="94"/>
      <c r="O508" s="94"/>
      <c r="P508" s="94"/>
      <c r="Q508" s="94"/>
      <c r="R508" s="2"/>
      <c r="S508" s="2"/>
      <c r="T508" s="2"/>
      <c r="U508" s="2"/>
      <c r="V508" s="2"/>
    </row>
    <row r="509" spans="1:22" ht="14.25" customHeight="1">
      <c r="A509" s="54"/>
      <c r="B509" s="58"/>
      <c r="C509" s="58"/>
      <c r="D509" s="58"/>
      <c r="E509" s="55"/>
      <c r="F509" s="58"/>
      <c r="G509" s="59"/>
      <c r="H509" s="59"/>
      <c r="I509" s="59"/>
      <c r="J509" s="104"/>
      <c r="K509" s="94"/>
      <c r="L509" s="94"/>
      <c r="M509" s="94"/>
      <c r="N509" s="94"/>
      <c r="O509" s="94"/>
      <c r="P509" s="94"/>
      <c r="Q509" s="94"/>
      <c r="R509" s="2"/>
      <c r="S509" s="2"/>
      <c r="T509" s="2"/>
      <c r="U509" s="2"/>
      <c r="V509" s="2"/>
    </row>
    <row r="510" spans="1:22" ht="14.25" customHeight="1">
      <c r="A510" s="54"/>
      <c r="B510" s="58"/>
      <c r="C510" s="58"/>
      <c r="D510" s="58"/>
      <c r="E510" s="55"/>
      <c r="F510" s="58"/>
      <c r="G510" s="59"/>
      <c r="H510" s="59"/>
      <c r="I510" s="59"/>
      <c r="J510" s="104"/>
      <c r="K510" s="94"/>
      <c r="L510" s="94"/>
      <c r="M510" s="94"/>
      <c r="N510" s="94"/>
      <c r="O510" s="94"/>
      <c r="P510" s="94"/>
      <c r="Q510" s="94"/>
      <c r="R510" s="2"/>
      <c r="S510" s="2"/>
      <c r="T510" s="2"/>
      <c r="U510" s="2"/>
      <c r="V510" s="2"/>
    </row>
    <row r="511" spans="1:22" ht="14.25" customHeight="1">
      <c r="A511" s="54"/>
      <c r="B511" s="58"/>
      <c r="C511" s="58"/>
      <c r="D511" s="58"/>
      <c r="E511" s="55"/>
      <c r="F511" s="58"/>
      <c r="G511" s="59"/>
      <c r="H511" s="59"/>
      <c r="I511" s="59"/>
      <c r="J511" s="104"/>
      <c r="K511" s="94"/>
      <c r="L511" s="94"/>
      <c r="M511" s="94"/>
      <c r="N511" s="94"/>
      <c r="O511" s="94"/>
      <c r="P511" s="94"/>
      <c r="Q511" s="94"/>
      <c r="R511" s="2"/>
      <c r="S511" s="2"/>
      <c r="T511" s="2"/>
      <c r="U511" s="2"/>
      <c r="V511" s="2"/>
    </row>
    <row r="512" spans="1:22" ht="14.25" customHeight="1">
      <c r="A512" s="54"/>
      <c r="B512" s="58"/>
      <c r="C512" s="58"/>
      <c r="D512" s="58"/>
      <c r="E512" s="55"/>
      <c r="F512" s="58"/>
      <c r="G512" s="59"/>
      <c r="H512" s="59"/>
      <c r="I512" s="59"/>
      <c r="J512" s="104"/>
      <c r="K512" s="94"/>
      <c r="L512" s="94"/>
      <c r="M512" s="94"/>
      <c r="N512" s="94"/>
      <c r="O512" s="94"/>
      <c r="P512" s="94"/>
      <c r="Q512" s="94"/>
      <c r="R512" s="2"/>
      <c r="S512" s="2"/>
      <c r="T512" s="2"/>
      <c r="U512" s="2"/>
      <c r="V512" s="2"/>
    </row>
    <row r="513" spans="1:22" ht="14.25" customHeight="1">
      <c r="A513" s="54"/>
      <c r="B513" s="58"/>
      <c r="C513" s="58"/>
      <c r="D513" s="58"/>
      <c r="E513" s="55"/>
      <c r="F513" s="58"/>
      <c r="G513" s="59"/>
      <c r="H513" s="59"/>
      <c r="I513" s="59"/>
      <c r="J513" s="104"/>
      <c r="K513" s="94"/>
      <c r="L513" s="94"/>
      <c r="M513" s="94"/>
      <c r="N513" s="94"/>
      <c r="O513" s="94"/>
      <c r="P513" s="94"/>
      <c r="Q513" s="94"/>
      <c r="R513" s="2"/>
      <c r="S513" s="2"/>
      <c r="T513" s="2"/>
      <c r="U513" s="2"/>
      <c r="V513" s="2"/>
    </row>
    <row r="514" spans="1:22" ht="14.25" customHeight="1">
      <c r="A514" s="54"/>
      <c r="B514" s="58"/>
      <c r="C514" s="58"/>
      <c r="D514" s="58"/>
      <c r="E514" s="55"/>
      <c r="F514" s="58"/>
      <c r="G514" s="59"/>
      <c r="H514" s="59"/>
      <c r="I514" s="59"/>
      <c r="J514" s="104"/>
      <c r="K514" s="94"/>
      <c r="L514" s="94"/>
      <c r="M514" s="94"/>
      <c r="N514" s="94"/>
      <c r="O514" s="94"/>
      <c r="P514" s="94"/>
      <c r="Q514" s="94"/>
      <c r="R514" s="2"/>
      <c r="S514" s="2"/>
      <c r="T514" s="2"/>
      <c r="U514" s="2"/>
      <c r="V514" s="2"/>
    </row>
    <row r="515" spans="1:22" ht="14.25" customHeight="1">
      <c r="A515" s="54"/>
      <c r="B515" s="58"/>
      <c r="C515" s="58"/>
      <c r="D515" s="58"/>
      <c r="E515" s="55"/>
      <c r="F515" s="58"/>
      <c r="G515" s="59"/>
      <c r="H515" s="59"/>
      <c r="I515" s="59"/>
      <c r="J515" s="104"/>
      <c r="K515" s="94"/>
      <c r="L515" s="94"/>
      <c r="M515" s="94"/>
      <c r="N515" s="94"/>
      <c r="O515" s="94"/>
      <c r="P515" s="94"/>
      <c r="Q515" s="94"/>
      <c r="R515" s="2"/>
      <c r="S515" s="2"/>
      <c r="T515" s="2"/>
      <c r="U515" s="2"/>
      <c r="V515" s="2"/>
    </row>
    <row r="516" spans="1:22" ht="14.25" customHeight="1">
      <c r="A516" s="54"/>
      <c r="B516" s="58"/>
      <c r="C516" s="58"/>
      <c r="D516" s="58"/>
      <c r="E516" s="55"/>
      <c r="F516" s="58"/>
      <c r="G516" s="59"/>
      <c r="H516" s="59"/>
      <c r="I516" s="59"/>
      <c r="J516" s="104"/>
      <c r="K516" s="94"/>
      <c r="L516" s="94"/>
      <c r="M516" s="94"/>
      <c r="N516" s="94"/>
      <c r="O516" s="94"/>
      <c r="P516" s="94"/>
      <c r="Q516" s="94"/>
      <c r="R516" s="2"/>
      <c r="S516" s="2"/>
      <c r="T516" s="2"/>
      <c r="U516" s="2"/>
      <c r="V516" s="2"/>
    </row>
    <row r="517" spans="1:22" ht="14.25" customHeight="1">
      <c r="A517" s="54"/>
      <c r="B517" s="58"/>
      <c r="C517" s="58"/>
      <c r="D517" s="58"/>
      <c r="E517" s="55"/>
      <c r="F517" s="58"/>
      <c r="G517" s="59"/>
      <c r="H517" s="59"/>
      <c r="I517" s="59"/>
      <c r="J517" s="104"/>
      <c r="K517" s="94"/>
      <c r="L517" s="94"/>
      <c r="M517" s="94"/>
      <c r="N517" s="94"/>
      <c r="O517" s="94"/>
      <c r="P517" s="94"/>
      <c r="Q517" s="94"/>
      <c r="R517" s="2"/>
      <c r="S517" s="2"/>
      <c r="T517" s="2"/>
      <c r="U517" s="2"/>
      <c r="V517" s="2"/>
    </row>
    <row r="518" spans="1:22" ht="14.25" customHeight="1">
      <c r="A518" s="54"/>
      <c r="B518" s="58"/>
      <c r="C518" s="58"/>
      <c r="D518" s="58"/>
      <c r="E518" s="55"/>
      <c r="F518" s="58"/>
      <c r="G518" s="59"/>
      <c r="H518" s="59"/>
      <c r="I518" s="59"/>
      <c r="J518" s="104"/>
      <c r="K518" s="94"/>
      <c r="L518" s="94"/>
      <c r="M518" s="94"/>
      <c r="N518" s="94"/>
      <c r="O518" s="94"/>
      <c r="P518" s="94"/>
      <c r="Q518" s="94"/>
      <c r="R518" s="2"/>
      <c r="S518" s="2"/>
      <c r="T518" s="2"/>
      <c r="U518" s="2"/>
      <c r="V518" s="2"/>
    </row>
    <row r="519" spans="1:22" ht="14.25" customHeight="1">
      <c r="A519" s="54"/>
      <c r="B519" s="58"/>
      <c r="C519" s="58"/>
      <c r="D519" s="58"/>
      <c r="E519" s="55"/>
      <c r="F519" s="58"/>
      <c r="G519" s="59"/>
      <c r="H519" s="59"/>
      <c r="I519" s="59"/>
      <c r="J519" s="104"/>
      <c r="K519" s="94"/>
      <c r="L519" s="94"/>
      <c r="M519" s="94"/>
      <c r="N519" s="94"/>
      <c r="O519" s="94"/>
      <c r="P519" s="94"/>
      <c r="Q519" s="94"/>
      <c r="R519" s="2"/>
      <c r="S519" s="2"/>
      <c r="T519" s="2"/>
      <c r="U519" s="2"/>
      <c r="V519" s="2"/>
    </row>
    <row r="520" spans="1:22" ht="14.25" customHeight="1">
      <c r="A520" s="54"/>
      <c r="B520" s="58"/>
      <c r="C520" s="58"/>
      <c r="D520" s="58"/>
      <c r="E520" s="55"/>
      <c r="F520" s="58"/>
      <c r="G520" s="59"/>
      <c r="H520" s="59"/>
      <c r="I520" s="59"/>
      <c r="J520" s="104"/>
      <c r="K520" s="94"/>
      <c r="L520" s="94"/>
      <c r="M520" s="94"/>
      <c r="N520" s="94"/>
      <c r="O520" s="94"/>
      <c r="P520" s="94"/>
      <c r="Q520" s="94"/>
      <c r="R520" s="2"/>
      <c r="S520" s="2"/>
      <c r="T520" s="2"/>
      <c r="U520" s="2"/>
      <c r="V520" s="2"/>
    </row>
    <row r="521" spans="1:22" ht="14.25" customHeight="1">
      <c r="A521" s="54"/>
      <c r="B521" s="58"/>
      <c r="C521" s="58"/>
      <c r="D521" s="58"/>
      <c r="E521" s="55"/>
      <c r="F521" s="58"/>
      <c r="G521" s="59"/>
      <c r="H521" s="59"/>
      <c r="I521" s="59"/>
      <c r="J521" s="104"/>
      <c r="K521" s="94"/>
      <c r="L521" s="94"/>
      <c r="M521" s="94"/>
      <c r="N521" s="94"/>
      <c r="O521" s="94"/>
      <c r="P521" s="94"/>
      <c r="Q521" s="94"/>
      <c r="R521" s="2"/>
      <c r="S521" s="2"/>
      <c r="T521" s="2"/>
      <c r="U521" s="2"/>
      <c r="V521" s="2"/>
    </row>
    <row r="522" spans="1:22" ht="14.25" customHeight="1">
      <c r="A522" s="54"/>
      <c r="B522" s="58"/>
      <c r="C522" s="58"/>
      <c r="D522" s="58"/>
      <c r="E522" s="55"/>
      <c r="F522" s="58"/>
      <c r="G522" s="59"/>
      <c r="H522" s="59"/>
      <c r="I522" s="59"/>
      <c r="J522" s="104"/>
      <c r="K522" s="94"/>
      <c r="L522" s="94"/>
      <c r="M522" s="94"/>
      <c r="N522" s="94"/>
      <c r="O522" s="94"/>
      <c r="P522" s="94"/>
      <c r="Q522" s="94"/>
      <c r="R522" s="2"/>
      <c r="S522" s="2"/>
      <c r="T522" s="2"/>
      <c r="U522" s="2"/>
      <c r="V522" s="2"/>
    </row>
    <row r="523" spans="1:22" ht="14.25" customHeight="1">
      <c r="A523" s="54"/>
      <c r="B523" s="58"/>
      <c r="C523" s="58"/>
      <c r="D523" s="58"/>
      <c r="E523" s="55"/>
      <c r="F523" s="58"/>
      <c r="G523" s="59"/>
      <c r="H523" s="59"/>
      <c r="I523" s="59"/>
      <c r="J523" s="104"/>
      <c r="K523" s="94"/>
      <c r="L523" s="94"/>
      <c r="M523" s="94"/>
      <c r="N523" s="94"/>
      <c r="O523" s="94"/>
      <c r="P523" s="94"/>
      <c r="Q523" s="94"/>
      <c r="R523" s="2"/>
      <c r="S523" s="2"/>
      <c r="T523" s="2"/>
      <c r="U523" s="2"/>
      <c r="V523" s="2"/>
    </row>
    <row r="524" spans="1:22" ht="14.25" customHeight="1">
      <c r="A524" s="54"/>
      <c r="B524" s="58"/>
      <c r="C524" s="58"/>
      <c r="D524" s="58"/>
      <c r="E524" s="55"/>
      <c r="F524" s="58"/>
      <c r="G524" s="59"/>
      <c r="H524" s="59"/>
      <c r="I524" s="59"/>
      <c r="J524" s="104"/>
      <c r="K524" s="94"/>
      <c r="L524" s="94"/>
      <c r="M524" s="94"/>
      <c r="N524" s="94"/>
      <c r="O524" s="94"/>
      <c r="P524" s="94"/>
      <c r="Q524" s="94"/>
      <c r="R524" s="2"/>
      <c r="S524" s="2"/>
      <c r="T524" s="2"/>
      <c r="U524" s="2"/>
      <c r="V524" s="2"/>
    </row>
    <row r="525" spans="1:22" ht="14.25" customHeight="1">
      <c r="A525" s="54"/>
      <c r="B525" s="58"/>
      <c r="C525" s="58"/>
      <c r="D525" s="58"/>
      <c r="E525" s="55"/>
      <c r="F525" s="58"/>
      <c r="G525" s="59"/>
      <c r="H525" s="59"/>
      <c r="I525" s="59"/>
      <c r="J525" s="104"/>
      <c r="K525" s="94"/>
      <c r="L525" s="94"/>
      <c r="M525" s="94"/>
      <c r="N525" s="94"/>
      <c r="O525" s="94"/>
      <c r="P525" s="94"/>
      <c r="Q525" s="94"/>
      <c r="R525" s="2"/>
      <c r="S525" s="2"/>
      <c r="T525" s="2"/>
      <c r="U525" s="2"/>
      <c r="V525" s="2"/>
    </row>
    <row r="526" spans="1:22" ht="14.25" customHeight="1">
      <c r="A526" s="54"/>
      <c r="B526" s="58"/>
      <c r="C526" s="58"/>
      <c r="D526" s="58"/>
      <c r="E526" s="55"/>
      <c r="F526" s="58"/>
      <c r="G526" s="59"/>
      <c r="H526" s="59"/>
      <c r="I526" s="59"/>
      <c r="J526" s="104"/>
      <c r="K526" s="94"/>
      <c r="L526" s="94"/>
      <c r="M526" s="94"/>
      <c r="N526" s="94"/>
      <c r="O526" s="94"/>
      <c r="P526" s="94"/>
      <c r="Q526" s="94"/>
      <c r="R526" s="2"/>
      <c r="S526" s="2"/>
      <c r="T526" s="2"/>
      <c r="U526" s="2"/>
      <c r="V526" s="2"/>
    </row>
    <row r="527" spans="1:22" ht="14.25" customHeight="1">
      <c r="A527" s="54"/>
      <c r="B527" s="58"/>
      <c r="C527" s="58"/>
      <c r="D527" s="58"/>
      <c r="E527" s="55"/>
      <c r="F527" s="58"/>
      <c r="G527" s="59"/>
      <c r="H527" s="59"/>
      <c r="I527" s="59"/>
      <c r="J527" s="104"/>
      <c r="K527" s="94"/>
      <c r="L527" s="94"/>
      <c r="M527" s="94"/>
      <c r="N527" s="94"/>
      <c r="O527" s="94"/>
      <c r="P527" s="94"/>
      <c r="Q527" s="94"/>
      <c r="R527" s="2"/>
      <c r="S527" s="2"/>
      <c r="T527" s="2"/>
      <c r="U527" s="2"/>
      <c r="V527" s="2"/>
    </row>
    <row r="528" spans="1:22" ht="14.25" customHeight="1">
      <c r="A528" s="54"/>
      <c r="B528" s="58"/>
      <c r="C528" s="58"/>
      <c r="D528" s="58"/>
      <c r="E528" s="55"/>
      <c r="F528" s="58"/>
      <c r="G528" s="59"/>
      <c r="H528" s="59"/>
      <c r="I528" s="59"/>
      <c r="J528" s="104"/>
      <c r="K528" s="94"/>
      <c r="L528" s="94"/>
      <c r="M528" s="94"/>
      <c r="N528" s="94"/>
      <c r="O528" s="94"/>
      <c r="P528" s="94"/>
      <c r="Q528" s="94"/>
      <c r="R528" s="2"/>
      <c r="S528" s="2"/>
      <c r="T528" s="2"/>
      <c r="U528" s="2"/>
      <c r="V528" s="2"/>
    </row>
    <row r="529" spans="1:22" ht="14.25" customHeight="1">
      <c r="A529" s="54"/>
      <c r="B529" s="58"/>
      <c r="C529" s="58"/>
      <c r="D529" s="58"/>
      <c r="E529" s="55"/>
      <c r="F529" s="58"/>
      <c r="G529" s="59"/>
      <c r="H529" s="59"/>
      <c r="I529" s="59"/>
      <c r="J529" s="104"/>
      <c r="K529" s="94"/>
      <c r="L529" s="94"/>
      <c r="M529" s="94"/>
      <c r="N529" s="94"/>
      <c r="O529" s="94"/>
      <c r="P529" s="94"/>
      <c r="Q529" s="94"/>
      <c r="R529" s="2"/>
      <c r="S529" s="2"/>
      <c r="T529" s="2"/>
      <c r="U529" s="2"/>
      <c r="V529" s="2"/>
    </row>
    <row r="530" spans="1:22" ht="14.25" customHeight="1">
      <c r="A530" s="54"/>
      <c r="B530" s="58"/>
      <c r="C530" s="58"/>
      <c r="D530" s="58"/>
      <c r="E530" s="55"/>
      <c r="F530" s="58"/>
      <c r="G530" s="59"/>
      <c r="H530" s="59"/>
      <c r="I530" s="59"/>
      <c r="J530" s="104"/>
      <c r="K530" s="94"/>
      <c r="L530" s="94"/>
      <c r="M530" s="94"/>
      <c r="N530" s="94"/>
      <c r="O530" s="94"/>
      <c r="P530" s="94"/>
      <c r="Q530" s="94"/>
      <c r="R530" s="2"/>
      <c r="S530" s="2"/>
      <c r="T530" s="2"/>
      <c r="U530" s="2"/>
      <c r="V530" s="2"/>
    </row>
    <row r="531" spans="1:22" ht="14.25" customHeight="1">
      <c r="A531" s="54"/>
      <c r="B531" s="58"/>
      <c r="C531" s="58"/>
      <c r="D531" s="58"/>
      <c r="E531" s="55"/>
      <c r="F531" s="58"/>
      <c r="G531" s="59"/>
      <c r="H531" s="59"/>
      <c r="I531" s="59"/>
      <c r="J531" s="104"/>
      <c r="K531" s="94"/>
      <c r="L531" s="94"/>
      <c r="M531" s="94"/>
      <c r="N531" s="94"/>
      <c r="O531" s="94"/>
      <c r="P531" s="94"/>
      <c r="Q531" s="94"/>
      <c r="R531" s="2"/>
      <c r="S531" s="2"/>
      <c r="T531" s="2"/>
      <c r="U531" s="2"/>
      <c r="V531" s="2"/>
    </row>
    <row r="532" spans="1:22" ht="14.25" customHeight="1">
      <c r="A532" s="54"/>
      <c r="B532" s="58"/>
      <c r="C532" s="58"/>
      <c r="D532" s="58"/>
      <c r="E532" s="55"/>
      <c r="F532" s="58"/>
      <c r="G532" s="59"/>
      <c r="H532" s="59"/>
      <c r="I532" s="59"/>
      <c r="J532" s="104"/>
      <c r="K532" s="94"/>
      <c r="L532" s="94"/>
      <c r="M532" s="94"/>
      <c r="N532" s="94"/>
      <c r="O532" s="94"/>
      <c r="P532" s="94"/>
      <c r="Q532" s="94"/>
      <c r="R532" s="2"/>
      <c r="S532" s="2"/>
      <c r="T532" s="2"/>
      <c r="U532" s="2"/>
      <c r="V532" s="2"/>
    </row>
    <row r="533" spans="1:22" ht="14.25" customHeight="1">
      <c r="A533" s="54"/>
      <c r="B533" s="58"/>
      <c r="C533" s="58"/>
      <c r="D533" s="58"/>
      <c r="E533" s="55"/>
      <c r="F533" s="58"/>
      <c r="G533" s="59"/>
      <c r="H533" s="59"/>
      <c r="I533" s="59"/>
      <c r="J533" s="104"/>
      <c r="K533" s="94"/>
      <c r="L533" s="94"/>
      <c r="M533" s="94"/>
      <c r="N533" s="94"/>
      <c r="O533" s="94"/>
      <c r="P533" s="94"/>
      <c r="Q533" s="94"/>
      <c r="R533" s="2"/>
      <c r="S533" s="2"/>
      <c r="T533" s="2"/>
      <c r="U533" s="2"/>
      <c r="V533" s="2"/>
    </row>
    <row r="534" spans="1:22" ht="14.25" customHeight="1">
      <c r="A534" s="54"/>
      <c r="B534" s="58"/>
      <c r="C534" s="58"/>
      <c r="D534" s="58"/>
      <c r="E534" s="55"/>
      <c r="F534" s="58"/>
      <c r="G534" s="59"/>
      <c r="H534" s="59"/>
      <c r="I534" s="59"/>
      <c r="J534" s="104"/>
      <c r="K534" s="94"/>
      <c r="L534" s="94"/>
      <c r="M534" s="94"/>
      <c r="N534" s="94"/>
      <c r="O534" s="94"/>
      <c r="P534" s="94"/>
      <c r="Q534" s="94"/>
      <c r="R534" s="2"/>
      <c r="S534" s="2"/>
      <c r="T534" s="2"/>
      <c r="U534" s="2"/>
      <c r="V534" s="2"/>
    </row>
    <row r="535" spans="1:22" ht="14.25" customHeight="1">
      <c r="A535" s="54"/>
      <c r="B535" s="58"/>
      <c r="C535" s="58"/>
      <c r="D535" s="58"/>
      <c r="E535" s="55"/>
      <c r="F535" s="58"/>
      <c r="G535" s="59"/>
      <c r="H535" s="59"/>
      <c r="I535" s="59"/>
      <c r="J535" s="104"/>
      <c r="K535" s="94"/>
      <c r="L535" s="94"/>
      <c r="M535" s="94"/>
      <c r="N535" s="94"/>
      <c r="O535" s="94"/>
      <c r="P535" s="94"/>
      <c r="Q535" s="94"/>
      <c r="R535" s="2"/>
      <c r="S535" s="2"/>
      <c r="T535" s="2"/>
      <c r="U535" s="2"/>
      <c r="V535" s="2"/>
    </row>
    <row r="536" spans="1:22" ht="14.25" customHeight="1">
      <c r="A536" s="54"/>
      <c r="B536" s="58"/>
      <c r="C536" s="58"/>
      <c r="D536" s="58"/>
      <c r="E536" s="55"/>
      <c r="F536" s="58"/>
      <c r="G536" s="59"/>
      <c r="H536" s="59"/>
      <c r="I536" s="59"/>
      <c r="J536" s="104"/>
      <c r="K536" s="94"/>
      <c r="L536" s="94"/>
      <c r="M536" s="94"/>
      <c r="N536" s="94"/>
      <c r="O536" s="94"/>
      <c r="P536" s="94"/>
      <c r="Q536" s="94"/>
      <c r="R536" s="2"/>
      <c r="S536" s="2"/>
      <c r="T536" s="2"/>
      <c r="U536" s="2"/>
      <c r="V536" s="2"/>
    </row>
    <row r="537" spans="1:22" ht="14.25" customHeight="1">
      <c r="A537" s="54"/>
      <c r="B537" s="58"/>
      <c r="C537" s="58"/>
      <c r="D537" s="58"/>
      <c r="E537" s="55"/>
      <c r="F537" s="58"/>
      <c r="G537" s="59"/>
      <c r="H537" s="59"/>
      <c r="I537" s="59"/>
      <c r="J537" s="104"/>
      <c r="K537" s="94"/>
      <c r="L537" s="94"/>
      <c r="M537" s="94"/>
      <c r="N537" s="94"/>
      <c r="O537" s="94"/>
      <c r="P537" s="94"/>
      <c r="Q537" s="94"/>
      <c r="R537" s="2"/>
      <c r="S537" s="2"/>
      <c r="T537" s="2"/>
      <c r="U537" s="2"/>
      <c r="V537" s="2"/>
    </row>
    <row r="538" spans="1:22" ht="14.25" customHeight="1">
      <c r="A538" s="54"/>
      <c r="B538" s="58"/>
      <c r="C538" s="58"/>
      <c r="D538" s="58"/>
      <c r="E538" s="55"/>
      <c r="F538" s="58"/>
      <c r="G538" s="59"/>
      <c r="H538" s="59"/>
      <c r="I538" s="59"/>
      <c r="J538" s="104"/>
      <c r="K538" s="94"/>
      <c r="L538" s="94"/>
      <c r="M538" s="94"/>
      <c r="N538" s="94"/>
      <c r="O538" s="94"/>
      <c r="P538" s="94"/>
      <c r="Q538" s="94"/>
      <c r="R538" s="2"/>
      <c r="S538" s="2"/>
      <c r="T538" s="2"/>
      <c r="U538" s="2"/>
      <c r="V538" s="2"/>
    </row>
    <row r="539" spans="1:22" ht="14.25" customHeight="1">
      <c r="A539" s="54"/>
      <c r="B539" s="58"/>
      <c r="C539" s="58"/>
      <c r="D539" s="58"/>
      <c r="E539" s="55"/>
      <c r="F539" s="58"/>
      <c r="G539" s="59"/>
      <c r="H539" s="59"/>
      <c r="I539" s="59"/>
      <c r="J539" s="104"/>
      <c r="K539" s="94"/>
      <c r="L539" s="94"/>
      <c r="M539" s="94"/>
      <c r="N539" s="94"/>
      <c r="O539" s="94"/>
      <c r="P539" s="94"/>
      <c r="Q539" s="94"/>
      <c r="R539" s="2"/>
      <c r="S539" s="2"/>
      <c r="T539" s="2"/>
      <c r="U539" s="2"/>
      <c r="V539" s="2"/>
    </row>
    <row r="540" spans="1:22" ht="14.25" customHeight="1">
      <c r="A540" s="54"/>
      <c r="B540" s="58"/>
      <c r="C540" s="58"/>
      <c r="D540" s="58"/>
      <c r="E540" s="55"/>
      <c r="F540" s="58"/>
      <c r="G540" s="59"/>
      <c r="H540" s="59"/>
      <c r="I540" s="59"/>
      <c r="J540" s="104"/>
      <c r="K540" s="94"/>
      <c r="L540" s="94"/>
      <c r="M540" s="94"/>
      <c r="N540" s="94"/>
      <c r="O540" s="94"/>
      <c r="P540" s="94"/>
      <c r="Q540" s="94"/>
      <c r="R540" s="2"/>
      <c r="S540" s="2"/>
      <c r="T540" s="2"/>
      <c r="U540" s="2"/>
      <c r="V540" s="2"/>
    </row>
    <row r="541" spans="1:22" ht="14.25" customHeight="1">
      <c r="A541" s="54"/>
      <c r="B541" s="58"/>
      <c r="C541" s="58"/>
      <c r="D541" s="58"/>
      <c r="E541" s="55"/>
      <c r="F541" s="58"/>
      <c r="G541" s="59"/>
      <c r="H541" s="59"/>
      <c r="I541" s="59"/>
      <c r="J541" s="104"/>
      <c r="K541" s="94"/>
      <c r="L541" s="94"/>
      <c r="M541" s="94"/>
      <c r="N541" s="94"/>
      <c r="O541" s="94"/>
      <c r="P541" s="94"/>
      <c r="Q541" s="94"/>
      <c r="R541" s="2"/>
      <c r="S541" s="2"/>
      <c r="T541" s="2"/>
      <c r="U541" s="2"/>
      <c r="V541" s="2"/>
    </row>
    <row r="542" spans="1:22" ht="14.25" customHeight="1">
      <c r="A542" s="54"/>
      <c r="B542" s="58"/>
      <c r="C542" s="58"/>
      <c r="D542" s="58"/>
      <c r="E542" s="55"/>
      <c r="F542" s="58"/>
      <c r="G542" s="59"/>
      <c r="H542" s="59"/>
      <c r="I542" s="59"/>
      <c r="J542" s="104"/>
      <c r="K542" s="94"/>
      <c r="L542" s="94"/>
      <c r="M542" s="94"/>
      <c r="N542" s="94"/>
      <c r="O542" s="94"/>
      <c r="P542" s="94"/>
      <c r="Q542" s="94"/>
      <c r="R542" s="2"/>
      <c r="S542" s="2"/>
      <c r="T542" s="2"/>
      <c r="U542" s="2"/>
      <c r="V542" s="2"/>
    </row>
    <row r="543" spans="1:22" ht="14.25" customHeight="1">
      <c r="A543" s="54"/>
      <c r="B543" s="58"/>
      <c r="C543" s="58"/>
      <c r="D543" s="58"/>
      <c r="E543" s="55"/>
      <c r="F543" s="58"/>
      <c r="G543" s="59"/>
      <c r="H543" s="59"/>
      <c r="I543" s="59"/>
      <c r="J543" s="104"/>
      <c r="K543" s="94"/>
      <c r="L543" s="94"/>
      <c r="M543" s="94"/>
      <c r="N543" s="94"/>
      <c r="O543" s="94"/>
      <c r="P543" s="94"/>
      <c r="Q543" s="94"/>
      <c r="R543" s="2"/>
      <c r="S543" s="2"/>
      <c r="T543" s="2"/>
      <c r="U543" s="2"/>
      <c r="V543" s="2"/>
    </row>
    <row r="544" spans="1:22" ht="14.25" customHeight="1">
      <c r="A544" s="54"/>
      <c r="B544" s="58"/>
      <c r="C544" s="58"/>
      <c r="D544" s="58"/>
      <c r="E544" s="55"/>
      <c r="F544" s="58"/>
      <c r="G544" s="59"/>
      <c r="H544" s="59"/>
      <c r="I544" s="59"/>
      <c r="J544" s="104"/>
      <c r="K544" s="94"/>
      <c r="L544" s="94"/>
      <c r="M544" s="94"/>
      <c r="N544" s="94"/>
      <c r="O544" s="94"/>
      <c r="P544" s="94"/>
      <c r="Q544" s="94"/>
      <c r="R544" s="2"/>
      <c r="S544" s="2"/>
      <c r="T544" s="2"/>
      <c r="U544" s="2"/>
      <c r="V544" s="2"/>
    </row>
    <row r="545" spans="1:22" ht="14.25" customHeight="1">
      <c r="A545" s="54"/>
      <c r="B545" s="58"/>
      <c r="C545" s="58"/>
      <c r="D545" s="58"/>
      <c r="E545" s="55"/>
      <c r="F545" s="58"/>
      <c r="G545" s="59"/>
      <c r="H545" s="59"/>
      <c r="I545" s="59"/>
      <c r="J545" s="104"/>
      <c r="K545" s="94"/>
      <c r="L545" s="94"/>
      <c r="M545" s="94"/>
      <c r="N545" s="94"/>
      <c r="O545" s="94"/>
      <c r="P545" s="94"/>
      <c r="Q545" s="94"/>
      <c r="R545" s="2"/>
      <c r="S545" s="2"/>
      <c r="T545" s="2"/>
      <c r="U545" s="2"/>
      <c r="V545" s="2"/>
    </row>
    <row r="546" spans="1:22" ht="14.25" customHeight="1">
      <c r="A546" s="54"/>
      <c r="B546" s="58"/>
      <c r="C546" s="58"/>
      <c r="D546" s="58"/>
      <c r="E546" s="55"/>
      <c r="F546" s="58"/>
      <c r="G546" s="59"/>
      <c r="H546" s="59"/>
      <c r="I546" s="59"/>
      <c r="J546" s="104"/>
      <c r="K546" s="94"/>
      <c r="L546" s="94"/>
      <c r="M546" s="94"/>
      <c r="N546" s="94"/>
      <c r="O546" s="94"/>
      <c r="P546" s="94"/>
      <c r="Q546" s="94"/>
      <c r="R546" s="2"/>
      <c r="S546" s="2"/>
      <c r="T546" s="2"/>
      <c r="U546" s="2"/>
      <c r="V546" s="2"/>
    </row>
    <row r="547" spans="1:22" ht="14.25" customHeight="1">
      <c r="A547" s="54"/>
      <c r="B547" s="58"/>
      <c r="C547" s="58"/>
      <c r="D547" s="58"/>
      <c r="E547" s="55"/>
      <c r="F547" s="58"/>
      <c r="G547" s="59"/>
      <c r="H547" s="59"/>
      <c r="I547" s="59"/>
      <c r="J547" s="104"/>
      <c r="K547" s="94"/>
      <c r="L547" s="94"/>
      <c r="M547" s="94"/>
      <c r="N547" s="94"/>
      <c r="O547" s="94"/>
      <c r="P547" s="94"/>
      <c r="Q547" s="94"/>
      <c r="R547" s="2"/>
      <c r="S547" s="2"/>
      <c r="T547" s="2"/>
      <c r="U547" s="2"/>
      <c r="V547" s="2"/>
    </row>
    <row r="548" spans="1:22" ht="14.25" customHeight="1">
      <c r="A548" s="54"/>
      <c r="B548" s="58"/>
      <c r="C548" s="58"/>
      <c r="D548" s="58"/>
      <c r="E548" s="55"/>
      <c r="F548" s="58"/>
      <c r="G548" s="59"/>
      <c r="H548" s="59"/>
      <c r="I548" s="59"/>
      <c r="J548" s="104"/>
      <c r="K548" s="94"/>
      <c r="L548" s="94"/>
      <c r="M548" s="94"/>
      <c r="N548" s="94"/>
      <c r="O548" s="94"/>
      <c r="P548" s="94"/>
      <c r="Q548" s="94"/>
      <c r="R548" s="2"/>
      <c r="S548" s="2"/>
      <c r="T548" s="2"/>
      <c r="U548" s="2"/>
      <c r="V548" s="2"/>
    </row>
    <row r="549" spans="1:22" ht="14.25" customHeight="1">
      <c r="A549" s="54"/>
      <c r="B549" s="58"/>
      <c r="C549" s="58"/>
      <c r="D549" s="58"/>
      <c r="E549" s="55"/>
      <c r="F549" s="58"/>
      <c r="G549" s="59"/>
      <c r="H549" s="59"/>
      <c r="I549" s="59"/>
      <c r="J549" s="104"/>
      <c r="K549" s="94"/>
      <c r="L549" s="94"/>
      <c r="M549" s="94"/>
      <c r="N549" s="94"/>
      <c r="O549" s="94"/>
      <c r="P549" s="94"/>
      <c r="Q549" s="94"/>
      <c r="R549" s="2"/>
      <c r="S549" s="2"/>
      <c r="T549" s="2"/>
      <c r="U549" s="2"/>
      <c r="V549" s="2"/>
    </row>
    <row r="550" spans="1:22" ht="14.25" customHeight="1">
      <c r="A550" s="54"/>
      <c r="B550" s="58"/>
      <c r="C550" s="58"/>
      <c r="D550" s="58"/>
      <c r="E550" s="55"/>
      <c r="F550" s="58"/>
      <c r="G550" s="59"/>
      <c r="H550" s="59"/>
      <c r="I550" s="59"/>
      <c r="J550" s="104"/>
      <c r="K550" s="94"/>
      <c r="L550" s="94"/>
      <c r="M550" s="94"/>
      <c r="N550" s="94"/>
      <c r="O550" s="94"/>
      <c r="P550" s="94"/>
      <c r="Q550" s="94"/>
      <c r="R550" s="2"/>
      <c r="S550" s="2"/>
      <c r="T550" s="2"/>
      <c r="U550" s="2"/>
      <c r="V550" s="2"/>
    </row>
    <row r="551" spans="1:22" ht="14.25" customHeight="1">
      <c r="A551" s="54"/>
      <c r="B551" s="58"/>
      <c r="C551" s="58"/>
      <c r="D551" s="58"/>
      <c r="E551" s="55"/>
      <c r="F551" s="58"/>
      <c r="G551" s="59"/>
      <c r="H551" s="59"/>
      <c r="I551" s="59"/>
      <c r="J551" s="104"/>
      <c r="K551" s="94"/>
      <c r="L551" s="94"/>
      <c r="M551" s="94"/>
      <c r="N551" s="94"/>
      <c r="O551" s="94"/>
      <c r="P551" s="94"/>
      <c r="Q551" s="94"/>
      <c r="R551" s="2"/>
      <c r="S551" s="2"/>
      <c r="T551" s="2"/>
      <c r="U551" s="2"/>
      <c r="V551" s="2"/>
    </row>
    <row r="552" spans="1:22" ht="14.25" customHeight="1">
      <c r="A552" s="54"/>
      <c r="B552" s="58"/>
      <c r="C552" s="58"/>
      <c r="D552" s="58"/>
      <c r="E552" s="55"/>
      <c r="F552" s="58"/>
      <c r="G552" s="59"/>
      <c r="H552" s="59"/>
      <c r="I552" s="59"/>
      <c r="J552" s="104"/>
      <c r="K552" s="94"/>
      <c r="L552" s="94"/>
      <c r="M552" s="94"/>
      <c r="N552" s="94"/>
      <c r="O552" s="94"/>
      <c r="P552" s="94"/>
      <c r="Q552" s="94"/>
      <c r="R552" s="2"/>
      <c r="S552" s="2"/>
      <c r="T552" s="2"/>
      <c r="U552" s="2"/>
      <c r="V552" s="2"/>
    </row>
    <row r="553" spans="1:22" ht="14.25" customHeight="1">
      <c r="A553" s="54"/>
      <c r="B553" s="58"/>
      <c r="C553" s="58"/>
      <c r="D553" s="58"/>
      <c r="E553" s="55"/>
      <c r="F553" s="58"/>
      <c r="G553" s="59"/>
      <c r="H553" s="59"/>
      <c r="I553" s="59"/>
      <c r="J553" s="104"/>
      <c r="K553" s="94"/>
      <c r="L553" s="94"/>
      <c r="M553" s="94"/>
      <c r="N553" s="94"/>
      <c r="O553" s="94"/>
      <c r="P553" s="94"/>
      <c r="Q553" s="94"/>
      <c r="R553" s="2"/>
      <c r="S553" s="2"/>
      <c r="T553" s="2"/>
      <c r="U553" s="2"/>
      <c r="V553" s="2"/>
    </row>
    <row r="554" spans="1:22" ht="14.25" customHeight="1">
      <c r="A554" s="54"/>
      <c r="B554" s="58"/>
      <c r="C554" s="58"/>
      <c r="D554" s="58"/>
      <c r="E554" s="55"/>
      <c r="F554" s="58"/>
      <c r="G554" s="59"/>
      <c r="H554" s="59"/>
      <c r="I554" s="59"/>
      <c r="J554" s="104"/>
      <c r="K554" s="94"/>
      <c r="L554" s="94"/>
      <c r="M554" s="94"/>
      <c r="N554" s="94"/>
      <c r="O554" s="94"/>
      <c r="P554" s="94"/>
      <c r="Q554" s="94"/>
      <c r="R554" s="2"/>
      <c r="S554" s="2"/>
      <c r="T554" s="2"/>
      <c r="U554" s="2"/>
      <c r="V554" s="2"/>
    </row>
    <row r="555" spans="1:22" ht="14.25" customHeight="1">
      <c r="A555" s="54"/>
      <c r="B555" s="58"/>
      <c r="C555" s="58"/>
      <c r="D555" s="58"/>
      <c r="E555" s="55"/>
      <c r="F555" s="58"/>
      <c r="G555" s="59"/>
      <c r="H555" s="59"/>
      <c r="I555" s="59"/>
      <c r="J555" s="104"/>
      <c r="K555" s="94"/>
      <c r="L555" s="94"/>
      <c r="M555" s="94"/>
      <c r="N555" s="94"/>
      <c r="O555" s="94"/>
      <c r="P555" s="94"/>
      <c r="Q555" s="94"/>
      <c r="R555" s="2"/>
      <c r="S555" s="2"/>
      <c r="T555" s="2"/>
      <c r="U555" s="2"/>
      <c r="V555" s="2"/>
    </row>
    <row r="556" spans="1:22" ht="14.25" customHeight="1">
      <c r="A556" s="54"/>
      <c r="B556" s="58"/>
      <c r="C556" s="58"/>
      <c r="D556" s="58"/>
      <c r="E556" s="55"/>
      <c r="F556" s="58"/>
      <c r="G556" s="59"/>
      <c r="H556" s="59"/>
      <c r="I556" s="59"/>
      <c r="J556" s="104"/>
      <c r="K556" s="94"/>
      <c r="L556" s="94"/>
      <c r="M556" s="94"/>
      <c r="N556" s="94"/>
      <c r="O556" s="94"/>
      <c r="P556" s="94"/>
      <c r="Q556" s="94"/>
      <c r="R556" s="2"/>
      <c r="S556" s="2"/>
      <c r="T556" s="2"/>
      <c r="U556" s="2"/>
      <c r="V556" s="2"/>
    </row>
    <row r="557" spans="1:22" ht="14.25" customHeight="1">
      <c r="A557" s="54"/>
      <c r="B557" s="58"/>
      <c r="C557" s="58"/>
      <c r="D557" s="58"/>
      <c r="E557" s="55"/>
      <c r="F557" s="58"/>
      <c r="G557" s="59"/>
      <c r="H557" s="59"/>
      <c r="I557" s="59"/>
      <c r="J557" s="104"/>
      <c r="K557" s="94"/>
      <c r="L557" s="94"/>
      <c r="M557" s="94"/>
      <c r="N557" s="94"/>
      <c r="O557" s="94"/>
      <c r="P557" s="94"/>
      <c r="Q557" s="94"/>
      <c r="R557" s="2"/>
      <c r="S557" s="2"/>
      <c r="T557" s="2"/>
      <c r="U557" s="2"/>
      <c r="V557" s="2"/>
    </row>
    <row r="558" spans="1:22" ht="14.25" customHeight="1">
      <c r="A558" s="54"/>
      <c r="B558" s="58"/>
      <c r="C558" s="58"/>
      <c r="D558" s="58"/>
      <c r="E558" s="55"/>
      <c r="F558" s="58"/>
      <c r="G558" s="59"/>
      <c r="H558" s="59"/>
      <c r="I558" s="59"/>
      <c r="J558" s="104"/>
      <c r="K558" s="94"/>
      <c r="L558" s="94"/>
      <c r="M558" s="94"/>
      <c r="N558" s="94"/>
      <c r="O558" s="94"/>
      <c r="P558" s="94"/>
      <c r="Q558" s="94"/>
      <c r="R558" s="2"/>
      <c r="S558" s="2"/>
      <c r="T558" s="2"/>
      <c r="U558" s="2"/>
      <c r="V558" s="2"/>
    </row>
    <row r="559" spans="1:22" ht="14.25" customHeight="1">
      <c r="A559" s="54"/>
      <c r="B559" s="58"/>
      <c r="C559" s="58"/>
      <c r="D559" s="58"/>
      <c r="E559" s="55"/>
      <c r="F559" s="58"/>
      <c r="G559" s="59"/>
      <c r="H559" s="59"/>
      <c r="I559" s="59"/>
      <c r="J559" s="104"/>
      <c r="K559" s="94"/>
      <c r="L559" s="94"/>
      <c r="M559" s="94"/>
      <c r="N559" s="94"/>
      <c r="O559" s="94"/>
      <c r="P559" s="94"/>
      <c r="Q559" s="94"/>
      <c r="R559" s="2"/>
      <c r="S559" s="2"/>
      <c r="T559" s="2"/>
      <c r="U559" s="2"/>
      <c r="V559" s="2"/>
    </row>
    <row r="560" spans="2:22" ht="14.25" customHeight="1">
      <c r="B560" s="58"/>
      <c r="C560" s="58"/>
      <c r="D560" s="58"/>
      <c r="E560" s="55"/>
      <c r="F560" s="58"/>
      <c r="G560" s="59"/>
      <c r="H560" s="59"/>
      <c r="I560" s="59"/>
      <c r="J560" s="104"/>
      <c r="K560" s="94"/>
      <c r="L560" s="94"/>
      <c r="M560" s="94"/>
      <c r="N560" s="94"/>
      <c r="O560" s="94"/>
      <c r="P560" s="94"/>
      <c r="Q560" s="94"/>
      <c r="R560" s="2"/>
      <c r="S560" s="2"/>
      <c r="T560" s="2"/>
      <c r="U560" s="2"/>
      <c r="V560" s="2"/>
    </row>
  </sheetData>
  <sheetProtection/>
  <mergeCells count="17">
    <mergeCell ref="E2:I2"/>
    <mergeCell ref="E3:I3"/>
    <mergeCell ref="E4:I4"/>
    <mergeCell ref="E5:I5"/>
    <mergeCell ref="A7:G7"/>
    <mergeCell ref="A10:A11"/>
    <mergeCell ref="B10:B11"/>
    <mergeCell ref="C10:C11"/>
    <mergeCell ref="D10:D11"/>
    <mergeCell ref="G14:H14"/>
    <mergeCell ref="G17:H17"/>
    <mergeCell ref="H9:I9"/>
    <mergeCell ref="A8:G8"/>
    <mergeCell ref="E10:E11"/>
    <mergeCell ref="F10:F11"/>
    <mergeCell ref="G10:I11"/>
    <mergeCell ref="G12:H12"/>
  </mergeCells>
  <printOptions/>
  <pageMargins left="0.7874015748031497" right="0.1968503937007874" top="0.35433070866141736" bottom="0.31496062992125984" header="0.1968503937007874" footer="0.3937007874015748"/>
  <pageSetup fitToHeight="35" horizontalDpi="300" verticalDpi="3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2015-11-29T10:38:43Z</cp:lastPrinted>
  <dcterms:created xsi:type="dcterms:W3CDTF">2010-07-08T18:22:07Z</dcterms:created>
  <dcterms:modified xsi:type="dcterms:W3CDTF">2015-12-01T08:30:28Z</dcterms:modified>
  <cp:category/>
  <cp:version/>
  <cp:contentType/>
  <cp:contentStatus/>
</cp:coreProperties>
</file>