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15" windowWidth="12000" windowHeight="11160"/>
  </bookViews>
  <sheets>
    <sheet name="Документ" sheetId="2" r:id="rId1"/>
  </sheets>
  <definedNames>
    <definedName name="_xlnm.Print_Titles" localSheetId="0">Документ!$9:$9</definedName>
  </definedNames>
  <calcPr calcId="145621"/>
</workbook>
</file>

<file path=xl/calcChain.xml><?xml version="1.0" encoding="utf-8"?>
<calcChain xmlns="http://schemas.openxmlformats.org/spreadsheetml/2006/main">
  <c r="H10" i="2" l="1"/>
  <c r="H55" i="2"/>
  <c r="E268" i="2"/>
  <c r="H254" i="2" s="1"/>
  <c r="E177" i="2"/>
  <c r="E176" i="2" s="1"/>
  <c r="H178" i="2"/>
  <c r="E198" i="2"/>
  <c r="E197" i="2" s="1"/>
  <c r="H198" i="2"/>
  <c r="H199" i="2" s="1"/>
  <c r="E271" i="2"/>
  <c r="H175" i="2" l="1"/>
  <c r="I16" i="2"/>
  <c r="H16" i="2"/>
</calcChain>
</file>

<file path=xl/sharedStrings.xml><?xml version="1.0" encoding="utf-8"?>
<sst xmlns="http://schemas.openxmlformats.org/spreadsheetml/2006/main" count="1546" uniqueCount="436">
  <si>
    <t>Разд.</t>
  </si>
  <si>
    <t>Сумма на 2024 год</t>
  </si>
  <si>
    <t>Сумма на 2025 год</t>
  </si>
  <si>
    <t>Сумма на 2026 год</t>
  </si>
  <si>
    <t xml:space="preserve">  Общегосударственные вопросы</t>
  </si>
  <si>
    <t>000</t>
  </si>
  <si>
    <t>0100</t>
  </si>
  <si>
    <t>0000000000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</si>
  <si>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</si>
  <si>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</si>
  <si>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Расходы на обеспечение деятельности отдельных органов местного самоуправления и должностных лиц, не отнесенные к муниципальным программам муниципального района</t>
  </si>
  <si>
    <t>7000000000</t>
  </si>
  <si>
    <t xml:space="preserve">            Глава муниципального образования</t>
  </si>
  <si>
    <t>7000001000</t>
  </si>
  <si>
    <t xml:space="preserve">              Расходы на выплаты персоналу государственных (муниципальных) органов</t>
  </si>
  <si>
    <t>120</t>
  </si>
  <si>
    <t xml:space="preserve">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</si>
  <si>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</si>
  <si>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 xml:space="preserve">      Муниципальная программа "Совершенствование и развитие местного самоуправления в Шимском муниципальном районе"</t>
  </si>
  <si>
    <t>7200000000</t>
  </si>
  <si>
    <t xml:space="preserve">        Подпрограмма "Развитие и реформирование местного самоуправления в Шимском муниципальном районе"</t>
  </si>
  <si>
    <t>7220000000</t>
  </si>
  <si>
    <t xml:space="preserve">            Расходы на обеспечение функций органов местного самоуправления</t>
  </si>
  <si>
    <t>7220001000</t>
  </si>
  <si>
    <t xml:space="preserve">              Иные закупки товаров, работ и услуг для обеспечения государственных (муниципальных) нужд</t>
  </si>
  <si>
    <t>240</t>
  </si>
  <si>
    <t xml:space="preserve">              Исполнение судебных актов</t>
  </si>
  <si>
    <t>830</t>
  </si>
  <si>
    <t xml:space="preserve">              Уплата налогов, сборов и иных платежей</t>
  </si>
  <si>
    <t>850</t>
  </si>
  <si>
    <t xml:space="preserve">            Оказание мер социальной поддержки обучающимся (обучавшимся до дня выпуска) муниципальных образовательных организаций</t>
  </si>
  <si>
    <t>7220070060</t>
  </si>
  <si>
    <t xml:space="preserve">            Возмещение затрат по содержанию штатных единиц, осуществляющих  переданные отдельные государственные полномочия области</t>
  </si>
  <si>
    <t>7220070280</t>
  </si>
  <si>
    <t xml:space="preserve">    Судебная система</t>
  </si>
  <si>
    <t>0105</t>
  </si>
  <si>
    <t xml:space="preserve">            Составление (изменение) списков кандидатов в присяжные заседатели федеральных судов общей юрисдикции в Российской Федерации</t>
  </si>
  <si>
    <t>7220051200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</si>
  <si>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</si>
  <si>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</si>
  <si>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Муниципальная программа "Управление муниципальными финансами Шимского муниципального района"</t>
  </si>
  <si>
    <t>7900000000</t>
  </si>
  <si>
    <t xml:space="preserve">        Подпрограмма «Организация и обеспечение осуществления бюджетного процесса, управление муниципальным долгом Шимского муниципального района»</t>
  </si>
  <si>
    <t>7910000000</t>
  </si>
  <si>
    <t>7910001000</t>
  </si>
  <si>
    <t>7910070280</t>
  </si>
  <si>
    <t xml:space="preserve">        Подпрограмма "Повышение эффективности бюджетных расходов Шимского муниципального района"</t>
  </si>
  <si>
    <t>7930000000</t>
  </si>
  <si>
    <t xml:space="preserve">            Реализация мероприятий подпрограммы "Повышение эффективности бюджетных расходов Шимского муниципального района" муниципальной программы "Управление муниципальными финансами Шимского муниципального района"</t>
  </si>
  <si>
    <t>7930099990</t>
  </si>
  <si>
    <t xml:space="preserve">            Расходы на обеспечение деятельности Контрольно-счётной палаты Шимского муниципального района</t>
  </si>
  <si>
    <t>8000001000</t>
  </si>
  <si>
    <t xml:space="preserve">            Возмещение затрат по содержанию штатных единиц, осуществляющих  переданные полномочия поселений по внешнему контролю</t>
  </si>
  <si>
    <t>8100002000</t>
  </si>
  <si>
    <t xml:space="preserve">    Резервные фонды</t>
  </si>
  <si>
    <t>0111</t>
  </si>
  <si>
    <t xml:space="preserve">      Непрограммные расходы</t>
  </si>
  <si>
    <t>8200000000</t>
  </si>
  <si>
    <t xml:space="preserve">            Резервные фонды местных администраций</t>
  </si>
  <si>
    <t>8200063780</t>
  </si>
  <si>
    <t xml:space="preserve">              Резервные средства</t>
  </si>
  <si>
    <t>870</t>
  </si>
  <si>
    <t xml:space="preserve">    Другие общегосударственные вопросы</t>
  </si>
  <si>
    <t>0113</t>
  </si>
  <si>
    <t xml:space="preserve">            Обеспечение деятельности подведомственных учреждений органам местного самоуправления</t>
  </si>
  <si>
    <t>7220001600</t>
  </si>
  <si>
    <t xml:space="preserve">              Расходы на выплаты персоналу казенных учреждений</t>
  </si>
  <si>
    <t>110</t>
  </si>
  <si>
    <t xml:space="preserve">            Определение перечня должностных лиц органов местного самоуправления, уполномоченных составлять протоколы об административных правонарушениях, предусмотренных соответствующими статьями областного закона"Об административных правонарушениях"</t>
  </si>
  <si>
    <t>7220070650</t>
  </si>
  <si>
    <t xml:space="preserve">            Софинансирование расходов муниципальных, казенных, бюджетных и автономных учреждений по приобретению коммунальных услуг</t>
  </si>
  <si>
    <t>7220072300</t>
  </si>
  <si>
    <t xml:space="preserve">            Расходы муниципальных учреждений по приобретению коммунальных услуг</t>
  </si>
  <si>
    <t>72200S2300</t>
  </si>
  <si>
    <t xml:space="preserve">      Муниципальная программа Шимского района "Развитие образования, физической культуры и спорта в Шимском муниципальном районе"</t>
  </si>
  <si>
    <t>7700000000</t>
  </si>
  <si>
    <t xml:space="preserve">        Подпрограмма "Обеспечение реализации муниципальной программы и прочие мероприятия в области образования, физической культуры и спорта"</t>
  </si>
  <si>
    <t>7740000000</t>
  </si>
  <si>
    <t xml:space="preserve">            Лицензионное сопровождение программных продуктов для муниципальных учреждений</t>
  </si>
  <si>
    <t>7740062390</t>
  </si>
  <si>
    <t xml:space="preserve">        Подпрограмма "Финансовая поддержка муниципальных образований,входящих в состав территории Шимского муниципального района"</t>
  </si>
  <si>
    <t>7920000000</t>
  </si>
  <si>
    <t xml:space="preserve">            возмещение затрат по содержанию штатных единиц, осуществляющих переданные отдельные государственные полномочия области в городских и сельских поселениях</t>
  </si>
  <si>
    <t>7920070280</t>
  </si>
  <si>
    <t xml:space="preserve">              Субвенции</t>
  </si>
  <si>
    <t>530</t>
  </si>
  <si>
    <t xml:space="preserve">        Непрограммные расходы</t>
  </si>
  <si>
    <t xml:space="preserve">            Условно утвержденные расходы</t>
  </si>
  <si>
    <t>8200099990</t>
  </si>
  <si>
    <t xml:space="preserve">        Непрограммные расходы в сфере управления</t>
  </si>
  <si>
    <t>8220000000</t>
  </si>
  <si>
    <t xml:space="preserve">            Обеспечение деятельности учреждений по оказанию услуг в области бухгалтерского учета</t>
  </si>
  <si>
    <t>8220001700</t>
  </si>
  <si>
    <t xml:space="preserve">            Осуществление отдельных государственных полномочий в сфере государственной регистрации актов гражданского состояния</t>
  </si>
  <si>
    <t>8220059300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</si>
  <si>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</si>
  <si>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</si>
  <si>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</si>
  <si>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</si>
  <si>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 xml:space="preserve">            Осуществление первичного воинского учета органами местного самоуправления поселений</t>
  </si>
  <si>
    <t>7920051180</t>
  </si>
  <si>
    <t xml:space="preserve">  Национальная безопасность и правоохранительная деятельность</t>
  </si>
  <si>
    <t>0300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</si>
  <si>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</si>
  <si>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</si>
  <si>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Муниципальная программа "Снижение рисков и смягчение последствий чрезвычайных ситуаций природного и техногенного характера в Шимском муниципальном районе"</t>
  </si>
  <si>
    <t>7400000000</t>
  </si>
  <si>
    <t xml:space="preserve">            Мероприятия по предупреждению и ликвидации последствий чрезвычайных ситуаций</t>
  </si>
  <si>
    <t>7400023730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</si>
  <si>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</si>
  <si>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</si>
  <si>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      Иные межбюджетные трансферты на повышение эффективности работы народных дружинников</t>
  </si>
  <si>
    <t>7920061920</t>
  </si>
  <si>
    <t xml:space="preserve">              Иные межбюджетные трансферты</t>
  </si>
  <si>
    <t>540</t>
  </si>
  <si>
    <t xml:space="preserve">      Муниципальная программа "Профилактика правонарушений, терроризма и экстремизма в Шимском муниципальном районе"</t>
  </si>
  <si>
    <t>9100000000</t>
  </si>
  <si>
    <t xml:space="preserve">            Организация информирования граждан о действиях при угрозе возникновения террористических актов в местах массового пребывания</t>
  </si>
  <si>
    <t>9100023740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</si>
  <si>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</si>
  <si>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</si>
  <si>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</si>
  <si>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</si>
  <si>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  Муниципальная программа "Развитие агропромышленного комплекса Шимского муниципального района"</t>
  </si>
  <si>
    <t>8700000000</t>
  </si>
  <si>
    <t xml:space="preserve">            Организация мероприятий при осуществлении деятельности по обращению с животными без владельцев</t>
  </si>
  <si>
    <t>8700070720</t>
  </si>
  <si>
    <t xml:space="preserve">    Транспорт</t>
  </si>
  <si>
    <t>0408</t>
  </si>
  <si>
    <t xml:space="preserve">            Расходы, связанные с осуществлением регулярных перевозок пассажиров и багажа автомобильным транспортом общего пользования по регулируемым тарифам в пригородном сообщении в границах Шимского муниципального района</t>
  </si>
  <si>
    <t>8200064110</t>
  </si>
  <si>
    <t xml:space="preserve">    Дорожное хозяйство (дорожные фонды)</t>
  </si>
  <si>
    <t>0409</t>
  </si>
  <si>
    <t xml:space="preserve">      Муниципальная программа «Совершенствование и развитие сети автомобильных дорог местного значения Шимского муниципального района, повышение безопасности дорожного движения в Шимском муниципальном районе»</t>
  </si>
  <si>
    <t>7300000000</t>
  </si>
  <si>
    <t xml:space="preserve">        Подпрограмма «Совершенствование и развитие сети автомобильных дорог местного значения Шимского муниципального района»</t>
  </si>
  <si>
    <t>7310000000</t>
  </si>
  <si>
    <t xml:space="preserve">            Осуществление дорожной деятельности в отношении автомобильных дорог общего пользования местного значения</t>
  </si>
  <si>
    <t>7310071510</t>
  </si>
  <si>
    <t xml:space="preserve">            Реализация мероприятий подпрограммы "Совершенствование и развитие автомобильных дорог местного значения Шимского муниципального района" муниципальной программы "Совершенствование и развитие сети автомобильных дорог местного значения Шимского муниципального района, повышение безопасности дорожного движения в Шимском муниципальном районе"</t>
  </si>
  <si>
    <t>7310099990</t>
  </si>
  <si>
    <t xml:space="preserve">            Осуществление дорожной деятельности в отношении автомобильных дорог общего пользования местного значения за счет средств местного бюджета</t>
  </si>
  <si>
    <t>73100S1510</t>
  </si>
  <si>
    <t xml:space="preserve">    Другие вопросы в области национальной экономики</t>
  </si>
  <si>
    <t>0412</t>
  </si>
  <si>
    <t xml:space="preserve">      Муниципальная программа "Развитие системы управления имуществом в Шимском муниципальном района"</t>
  </si>
  <si>
    <t>7500000000</t>
  </si>
  <si>
    <t xml:space="preserve">        Подпрограмма "Развитие системы управления имуществом в Шимском муниципальном районе"</t>
  </si>
  <si>
    <t>7510000000</t>
  </si>
  <si>
    <t xml:space="preserve">            Реализация мероприятий муниципальной программы "Развитие системы управления имуществом в Шимском муниципальном районе"</t>
  </si>
  <si>
    <t>7510099990</t>
  </si>
  <si>
    <t xml:space="preserve">      Муниципальная программа "Обеспечение экономического развития Шимского муниципального района"</t>
  </si>
  <si>
    <t>7800000000</t>
  </si>
  <si>
    <t xml:space="preserve">        Подпрограмма "Развитие торговли в Шимском муниципальном районе"</t>
  </si>
  <si>
    <t>7810000000</t>
  </si>
  <si>
    <t xml:space="preserve">            Расходы на создание условий для обеспечения жителей отдаленных и (или) труднодоступных населенных пунктов Новгородской области услугами торговли посредством мобильных торговых объектов, обеспечивающих доставку и реализацию товаров</t>
  </si>
  <si>
    <t>7810072660</t>
  </si>
  <si>
    <t xml:space="preserve">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</si>
  <si>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</si>
  <si>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        Расходы на создание условий для обеспечения жителей отдаленных и труднодоступных населенных пунктов района услугами торговли посредством мобильных торговых объектов, обеспечивающих доставку и реализацию товаров за счет средств местного бюджета</t>
  </si>
  <si>
    <t>78100S2660</t>
  </si>
  <si>
    <t xml:space="preserve">        Подпрограмма "Развитие малого и среднего предпринимательства в Шимском муниципальном районе"</t>
  </si>
  <si>
    <t>7820000000</t>
  </si>
  <si>
    <t xml:space="preserve">            Предоставление грантов начинающим субъектам малого и среднего предпринимательства по приоритетным направлениям</t>
  </si>
  <si>
    <t>7820066100</t>
  </si>
  <si>
    <t xml:space="preserve">            Организация обеспечения твердым топливом (дровами) семей граждан, призванных на военную службу по мобилизации, граждан, заключивших контракт о добровольном содействии в выполнении задач, возложенных на Вооруженные Силы Российской Федерации, военнослужащих Росгвардии, граждан, заключивших контракт о прохождении военной службы, сотрудников, находящихся в служебной командировке в зоне действия специальной военной операции, проживающих в жилых помещениях с печным отоплением</t>
  </si>
  <si>
    <t>7820076230</t>
  </si>
  <si>
    <t xml:space="preserve">      Муниципальная программа "Градостроительная политика на территории Медведского, Подгощского и Уторгошского сельских поселений в Шимском муниципальном районе"</t>
  </si>
  <si>
    <t>9400000000</t>
  </si>
  <si>
    <t xml:space="preserve">            Утверждение генеральных планов сельских поселений, правил землепользования и застройки, утверждение подготовленной на основе генеральных планов сельских поселений документации по планировке территории</t>
  </si>
  <si>
    <t>9400064220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</si>
  <si>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</si>
  <si>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</si>
  <si>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</si>
  <si>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</si>
  <si>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Муниципальная программа "Улучшение жилищных условий граждан и повышение качества жилищно-коммунальных услуг в Шимском муниципальном районе"</t>
  </si>
  <si>
    <t>8600000000</t>
  </si>
  <si>
    <t xml:space="preserve">        Подпрограмма "Капитальный ремонт муниципального жилищного фонда Шимского муниципального района"</t>
  </si>
  <si>
    <t>8610000000</t>
  </si>
  <si>
    <t xml:space="preserve">            Реализация мероприятий подпрограммы "Капитальный ремонт муниципального жилищного фонда Шимского муниципального района"</t>
  </si>
  <si>
    <t>8610062500</t>
  </si>
  <si>
    <t xml:space="preserve">            Софинансирование расходных обязательств, возникающих при предоставлении субсидий на финансовое обеспечение (возмещение) затрат в связи с оказанием услуг по содержанию жилищного фонда</t>
  </si>
  <si>
    <t>8610071730</t>
  </si>
  <si>
    <t xml:space="preserve">            Финансовое обеспечение (возмещение) затрат в связи с оказанием услуг по содержанию жилищного фонда сельских поселений Шимского муниципального района</t>
  </si>
  <si>
    <t>86100S1730</t>
  </si>
  <si>
    <t xml:space="preserve">    Коммунальное хозяйство</t>
  </si>
  <si>
    <t>0502</t>
  </si>
  <si>
    <t xml:space="preserve">            Иные межбюджетные трансферты бюджетам поселений на реконструкцию систем водоснабжения</t>
  </si>
  <si>
    <t>7920061930</t>
  </si>
  <si>
    <t xml:space="preserve">        Подпрограмма "Развитие инфраструктуры водоснабжения и водоотведения населенных пунктов Шимского муниципального района"</t>
  </si>
  <si>
    <t>8620000000</t>
  </si>
  <si>
    <t xml:space="preserve">            Реализация мероприятий подпрограммы "Развитие инфраструктуры водоснабжения и водоотведения населенных пунктов Шимского муниципального района"</t>
  </si>
  <si>
    <t>8620062600</t>
  </si>
  <si>
    <t xml:space="preserve">    Другие вопросы в области жилищно-коммунального хозяйства</t>
  </si>
  <si>
    <t>0505</t>
  </si>
  <si>
    <t xml:space="preserve">            Внесение вклада в имущество межмуниципальной организации</t>
  </si>
  <si>
    <t>8200023670</t>
  </si>
  <si>
    <t xml:space="preserve">  Охрана окружающей среды</t>
  </si>
  <si>
    <t>0600</t>
  </si>
  <si>
    <t xml:space="preserve">    Другие вопросы в области охраны окружающей среды</t>
  </si>
  <si>
    <t>0605</t>
  </si>
  <si>
    <t xml:space="preserve">      Муниципальная программа "Охрана окружающей среды и экологической безопасности Шимского муниципального района"</t>
  </si>
  <si>
    <t>9200000000</t>
  </si>
  <si>
    <t xml:space="preserve">            Выявление и оценка объектов накопленного вреда и (или) организация работ по ликвидации накопленного вреда окружающей среде, иные мероприятия по предотвращению и (или) снижению негативного воздействия хозяйственной и иной деятельности на окружающую среду, сохранению и восстановлению природной среды, рациональному использованию и воспроизводству природных ресурсов, обеспечению экологической безопасности</t>
  </si>
  <si>
    <t>9200065400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</si>
  <si>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</si>
  <si>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</si>
  <si>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</si>
  <si>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</si>
  <si>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  Подпрограмма "Развитие дошкольного и общего образования Шимского муниципального района"</t>
  </si>
  <si>
    <t>7710000000</t>
  </si>
  <si>
    <t xml:space="preserve">            Обеспечение деятельности дошкольных образовательных учреждений</t>
  </si>
  <si>
    <t>7710001510</t>
  </si>
  <si>
    <t xml:space="preserve">              Субсидии автономным учреждениям</t>
  </si>
  <si>
    <t>620</t>
  </si>
  <si>
    <t xml:space="preserve">           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расходов на оплату труда работникам образовательных организаций, технические средства обучения, расходные материалы и хозяйственные нужды образовательных организаций, на организацию обучения по основным общеобразовательным программам на дому, возмещение расходов за пользование услугой доступа к информационно-телекоммуникационной сети "Интернет" муниципальных общеобразовательных организаций, организующих обучение детей-инвалидов с использованием дистанционных образовательных технологий</t>
  </si>
  <si>
    <t>7710070040</t>
  </si>
  <si>
    <t>7710070060</t>
  </si>
  <si>
    <t xml:space="preserve">            Обеспечение пожарной безопасности, антитеррористической и антикриминальной безопасности муниципальных дошкольных образовательных организаций, муниципальных общеобразовательных организаций, муниципальных организаций дополнительного образования детей</t>
  </si>
  <si>
    <t>7710072120</t>
  </si>
  <si>
    <t>7710072300</t>
  </si>
  <si>
    <t xml:space="preserve">            Обеспечение расходных обязательств, связанных с реализацией указа Губер-натора Новгородской области от 11.10.2022 № 584 "О мерах поддержки граждан, призванных на военную службу по мо-билизации, граждан, заключивших контракт о прохождении военной службы, граждан, заключивших контракт о добровольном содействии в выполнении задач, возложенных на Вооруженные силы Российской Федерации, и членов их семей</t>
  </si>
  <si>
    <t>7710072670</t>
  </si>
  <si>
    <t xml:space="preserve">            Реализация мероприятий подпрограммы "Развитие дошкольного и общего образования Шимского муниципального района" муниципальной программы "Развитие образования, физической культуры и спорта в Шимском муниципальном районе"</t>
  </si>
  <si>
    <t>7710099990</t>
  </si>
  <si>
    <t xml:space="preserve">            Обеспечение пожарной безопасности, антитеррористической и антикриминальной безопасности дошкольных образовательных учреждений, общеобразовательных учреждений,учреждений по внешкольной работе</t>
  </si>
  <si>
    <t>77100S2120</t>
  </si>
  <si>
    <t>77100S2300</t>
  </si>
  <si>
    <t xml:space="preserve">    Общее образование</t>
  </si>
  <si>
    <t>0702</t>
  </si>
  <si>
    <t xml:space="preserve">          Подпрограмма "Развитие дошкольного и общего образования Шимского муниципального района"</t>
  </si>
  <si>
    <t xml:space="preserve">            Обеспечение деятельности общеобразовательных учреждений</t>
  </si>
  <si>
    <t>7710001520</t>
  </si>
  <si>
    <t xml:space="preserve">            Организация питьевого режима в дошкольных и общеобразовательных организациях</t>
  </si>
  <si>
    <t>7710063250</t>
  </si>
  <si>
    <t xml:space="preserve">              Социальные выплаты гражданам, кроме публичных нормативных социальных выплат</t>
  </si>
  <si>
    <t>320</t>
  </si>
  <si>
    <t xml:space="preserve">            Обеспечение муниципальных организаций, осуществляющих образовательную деятельность по образовательным программам начального общего, основного общего и среднего общего образования, учебниками и учебными пособиями</t>
  </si>
  <si>
    <t>7710070500</t>
  </si>
  <si>
    <t xml:space="preserve">            Обеспечение доступа к информационно-телекоммуникационной сети "Интернет" муниципальных организаций, осуществляющих образовательную деятельность по образовательным программам начального общего, основного общего и среднего общего образования</t>
  </si>
  <si>
    <t>7710070570</t>
  </si>
  <si>
    <t xml:space="preserve">            Ежемесячное денежное вознаграждение за классное руководство в муниципальных образовательных организациях, реализующих общеобразовательные программы начального общего, основного общего и среднего общего образования</t>
  </si>
  <si>
    <t>7710070630</t>
  </si>
  <si>
    <t xml:space="preserve">            Предоставление дополнительных мер социальной поддержки обучающимся муниципальных образовательных организаций,являющихся детьми, в том числе пасынками и падчерицами, граждан, призванных на военную службу по мобилизации, граждан, заключивших контракт о прохождении военной службы, граждан, заключивших контракт о добровольном содействии, сотрудников, находящихся в служебной командировке, а так же погибших(умерших) граждан, сотрудников; граждан, сотрудников, ставших инвалидами</t>
  </si>
  <si>
    <t>7710071640</t>
  </si>
  <si>
    <t xml:space="preserve">            Приобретение или изготовление бланков документов об образовании и (или) о квалификации</t>
  </si>
  <si>
    <t>7710072080</t>
  </si>
  <si>
    <t xml:space="preserve">            Организация бесплатной перевозки обучающихся общеобразовательных организаций</t>
  </si>
  <si>
    <t>7710072380</t>
  </si>
  <si>
    <t xml:space="preserve">            Мероприятия по организации бесплатного горячего питания обучающихся, получающих начальное общее образование в муниципальных образовательных организациях</t>
  </si>
  <si>
    <t>77100L3041</t>
  </si>
  <si>
    <t xml:space="preserve">            Ежемесячное денежное вознаграждение советникам директоров по воспитанию и взаимодействию с детскими общественными объединениями в муниципальных общеобразовательных организациях</t>
  </si>
  <si>
    <t>77100R0501</t>
  </si>
  <si>
    <t xml:space="preserve">            Ежемесячное денежное вознаграждение за классное руководство педагогическим работникам муниципальных общеобразовательных организаций (источником финансового обеспечения которых является иной межбюджетный трансферт из федерального бюджета)</t>
  </si>
  <si>
    <t>77100R3031</t>
  </si>
  <si>
    <t xml:space="preserve">            Расходы по приобретению или изготовлению бланков документов об образовании и (или) о квалификации муниципальными образовательным организациям за счет средств местного бюджета</t>
  </si>
  <si>
    <t>77100S2080</t>
  </si>
  <si>
    <t xml:space="preserve">            Организация бесплатной перевозки обучающихся общеобразовательных организаций за счет средств местного бюджета</t>
  </si>
  <si>
    <t>77100S2380</t>
  </si>
  <si>
    <t xml:space="preserve">          Федеральный проект "Современная школа"</t>
  </si>
  <si>
    <t>771E100000</t>
  </si>
  <si>
    <t xml:space="preserve">            Обеспечение деятельности центров образования цифрового и гуманитарного профилей, центров образования естественно-научной и технологической направленностей в общеобразовательных муниципальных организациях области</t>
  </si>
  <si>
    <t>771E170020</t>
  </si>
  <si>
    <t xml:space="preserve">            Финансовое обеспечение деятельности центров образования цифрового и гуманитарного профилей в общеобразовательных муниципальных организациях</t>
  </si>
  <si>
    <t>771E171370</t>
  </si>
  <si>
    <t xml:space="preserve">            Финансовое обеспечение деятельности центров образования естественно-научной и технологической направленностей в муниципальных общеобразовательных организациях области, расположенных в сельской местности и малых городах</t>
  </si>
  <si>
    <t>771E172330</t>
  </si>
  <si>
    <t xml:space="preserve">          Федеральный проект "Цифровая образовательная среда"</t>
  </si>
  <si>
    <t>771E400000</t>
  </si>
  <si>
    <t xml:space="preserve">            Финансовое обеспечение внедрения и функционирования целевой модели цифровой образовательной среды в общеобразовательных муниципальных организациях области</t>
  </si>
  <si>
    <t>771E471380</t>
  </si>
  <si>
    <t xml:space="preserve">          Региональный проект "Патриотическое воспитание граждан Российской Федерации"</t>
  </si>
  <si>
    <t>771EВ00000</t>
  </si>
  <si>
    <t xml:space="preserve">            Расходы на финансовое обеспечение проведения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области</t>
  </si>
  <si>
    <t>771EВ51791</t>
  </si>
  <si>
    <t xml:space="preserve">    Дополнительное образование детей</t>
  </si>
  <si>
    <t>0703</t>
  </si>
  <si>
    <t xml:space="preserve">      Муниципальная программа "Развитие культуры в Шимском муниципальном районе"</t>
  </si>
  <si>
    <t>7600000000</t>
  </si>
  <si>
    <t xml:space="preserve">            Обеспечение деятельности детских школ искусств</t>
  </si>
  <si>
    <t>7600001540</t>
  </si>
  <si>
    <t xml:space="preserve">              Субсидии бюджетным учреждениям</t>
  </si>
  <si>
    <t>610</t>
  </si>
  <si>
    <t xml:space="preserve">            Обеспечение пожарной безопасности, антитеррористической и антикриминальной безопасности муниципальных учреждений</t>
  </si>
  <si>
    <t>7600062120</t>
  </si>
  <si>
    <t xml:space="preserve">            Частичная компенсация дополнительных расходов на повышение оплаты труда работников бюджетной сферы</t>
  </si>
  <si>
    <t>7600071410</t>
  </si>
  <si>
    <t>7600072300</t>
  </si>
  <si>
    <t xml:space="preserve">            Проведение ремонтов зданий муниципальных учреждений, подведомственных органам местного самоуправления, реализующих полномочия в сфере культуры</t>
  </si>
  <si>
    <t>76000S2200</t>
  </si>
  <si>
    <t>76000S2300</t>
  </si>
  <si>
    <t xml:space="preserve">        Подпрограмма "Развитие дополнительного образования Шимского муниципального района"</t>
  </si>
  <si>
    <t>7720000000</t>
  </si>
  <si>
    <t xml:space="preserve">          Подпрограмма "Развитие дополнительного образования Шимского муниципального района"</t>
  </si>
  <si>
    <t xml:space="preserve">            Обеспечение деятельности учреждений по внешкольной работе с детьми</t>
  </si>
  <si>
    <t>7720001530</t>
  </si>
  <si>
    <t>7720071410</t>
  </si>
  <si>
    <t>7720072120</t>
  </si>
  <si>
    <t>7720072300</t>
  </si>
  <si>
    <t>77200S2120</t>
  </si>
  <si>
    <t>77200S2300</t>
  </si>
  <si>
    <t xml:space="preserve">            Финансовое обеспечение функционирования новых мест в образовательных организациях для реализации дополнительных общеразвивающих программ всех направленностей</t>
  </si>
  <si>
    <t>772E272020</t>
  </si>
  <si>
    <t xml:space="preserve">    Профессиональная подготовка, переподготовка и повышение квалификации</t>
  </si>
  <si>
    <t>0705</t>
  </si>
  <si>
    <t xml:space="preserve">    Молодежная политика</t>
  </si>
  <si>
    <t>0707</t>
  </si>
  <si>
    <t xml:space="preserve">      Муниципальная программа "Комплексные меры противодействия наркомании и зависимости от других психоактивных веществ в Шимском муниципальном районе"</t>
  </si>
  <si>
    <t>8800000000</t>
  </si>
  <si>
    <t xml:space="preserve">            Реализация мероприятий программы "Комплексные меры противодействия наркомании и зависимости от других психоактивных веществ в Шимском муниципальном районе"</t>
  </si>
  <si>
    <t>8800099990</t>
  </si>
  <si>
    <t xml:space="preserve">      Муниципальная программа "Развитие молодежной политики в Шимском муниципальном районе"</t>
  </si>
  <si>
    <t>9000000000</t>
  </si>
  <si>
    <t xml:space="preserve">        Подпрограмма «Вовлечение молодежи Шимского муниципального района в социальную практику»</t>
  </si>
  <si>
    <t>9010000000</t>
  </si>
  <si>
    <t xml:space="preserve">            Реализация подпрограммы «Вовлечение молодежи Шимского муниципального района в социальную практику»</t>
  </si>
  <si>
    <t>9010099990</t>
  </si>
  <si>
    <t xml:space="preserve">        Подпрограмма «Патриотическое воспитание населения Шимского муниципального района»</t>
  </si>
  <si>
    <t>9020000000</t>
  </si>
  <si>
    <t xml:space="preserve">            Мероприятия по осуществлению отдельных государственных полномочий в области увековечения памяти погибших при защите Отечества</t>
  </si>
  <si>
    <t>9020070660</t>
  </si>
  <si>
    <t xml:space="preserve">            Реализация подпрограммы «Патриотическое воспитание населения Шимского муниципального района»</t>
  </si>
  <si>
    <t>9020099990</t>
  </si>
  <si>
    <t xml:space="preserve">    Другие вопросы в области образования</t>
  </si>
  <si>
    <t>0709</t>
  </si>
  <si>
    <t xml:space="preserve">        Подпрограмма "Совершенствование и развитие муниципальной службы в Шимском муниципальном районе"</t>
  </si>
  <si>
    <t>7210000000</t>
  </si>
  <si>
    <t xml:space="preserve">            Организация профессионального образования и дополнительного профессионального образования выборных должностных лиц, служащих и муниципальных служащих муниципального района</t>
  </si>
  <si>
    <t>7210062280</t>
  </si>
  <si>
    <t xml:space="preserve">            Социальная поддержка обучающихся</t>
  </si>
  <si>
    <t>7720063270</t>
  </si>
  <si>
    <t xml:space="preserve">              Стипендии</t>
  </si>
  <si>
    <t>340</t>
  </si>
  <si>
    <t xml:space="preserve">            Оздоровление детей</t>
  </si>
  <si>
    <t>7720063520</t>
  </si>
  <si>
    <t xml:space="preserve">  Культура, кинематография</t>
  </si>
  <si>
    <t>0800</t>
  </si>
  <si>
    <t xml:space="preserve">    Культура</t>
  </si>
  <si>
    <t>0801</t>
  </si>
  <si>
    <t xml:space="preserve">            Обеспечение деятельности культурно-досуговых центров</t>
  </si>
  <si>
    <t>7600001410</t>
  </si>
  <si>
    <t xml:space="preserve">            Обеспечение деятельности библиотек</t>
  </si>
  <si>
    <t>7600001420</t>
  </si>
  <si>
    <t xml:space="preserve">            Мероприятия на реализацию местных инициатив в рамках приоритетного регионального проекта "Наш выбор" за счет средств от инициативных платежей</t>
  </si>
  <si>
    <t>7600067050</t>
  </si>
  <si>
    <t xml:space="preserve">            Расходы на реализацию местных инициатив в рамках приоритетного регионального проекта "Наш выбор"</t>
  </si>
  <si>
    <t>7600077050</t>
  </si>
  <si>
    <t xml:space="preserve">            Обеспечение развития и укрепления материально-технической базы домов культуры, подведомственных органам местного самоуправления муниципальных районов области, реализующим полномочия в сфере культуры, в населённых пунктах с числом жителей до 50 тыс. человек</t>
  </si>
  <si>
    <t>76000L4670</t>
  </si>
  <si>
    <t xml:space="preserve">           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</si>
  <si>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76000L5191</t>
  </si>
  <si>
    <t xml:space="preserve">            Расходы на реализацию местных инициатив в рамках приоритетного регионального проекта "Наш выбор" за счет средств местного бюджета</t>
  </si>
  <si>
    <t>76000S7050</t>
  </si>
  <si>
    <t xml:space="preserve">      Муниципальная программа "Развитие туризма и туристской деятельности в Шимском муниципальном районе"</t>
  </si>
  <si>
    <t>8500000000</t>
  </si>
  <si>
    <t xml:space="preserve">            Мероприятия по реализации на территории района муниципального туристского стандарта</t>
  </si>
  <si>
    <t>8500062420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</si>
  <si>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</si>
  <si>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</si>
  <si>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</si>
  <si>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</si>
  <si>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  Доплаты к пенсиям государственных служащих субъектов Российской Федерации и муниципальных служащих</t>
  </si>
  <si>
    <t>7210061010</t>
  </si>
  <si>
    <t xml:space="preserve">              Публичные нормативные социальные выплаты гражданам</t>
  </si>
  <si>
    <t>310</t>
  </si>
  <si>
    <t xml:space="preserve">    Социальное обеспечение населения</t>
  </si>
  <si>
    <t>1003</t>
  </si>
  <si>
    <t xml:space="preserve">            Ежегодные денежные выплаты лицам, удостоенным звания "Почетный гражданин Шимского муниципального района"</t>
  </si>
  <si>
    <t>7220023950</t>
  </si>
  <si>
    <t xml:space="preserve">        Подпрограмма "Привлечение квалифицированных педагогических кадров в сферу образования"</t>
  </si>
  <si>
    <t>7760000000</t>
  </si>
  <si>
    <t xml:space="preserve">            Стипендии детям, заключившим договор на целевое обучение</t>
  </si>
  <si>
    <t>7760063660</t>
  </si>
  <si>
    <t xml:space="preserve">            Дополнительные меры муниципальной поддержки  молодых специалистов, трудоустроившихся в муниципальные образовательные организации</t>
  </si>
  <si>
    <t>7760063670</t>
  </si>
  <si>
    <t xml:space="preserve">            Предоставление дополнительных мер социальной поддержки отдельным категориям педагогических работников, трудоустроившихся в муниципальные образовательные организации, реализующие образовательные программы  начального общего, основного общего, среднего общего образования, и осуществляющих трудовую деятельность на территории муниципального района</t>
  </si>
  <si>
    <t>7760072650</t>
  </si>
  <si>
    <t xml:space="preserve">            Выплата стипендии обучающимся, заключившим договор о целевом обучении по образовательным программам высшего образования по направлению "Педагогическое образование"</t>
  </si>
  <si>
    <t>7760075320</t>
  </si>
  <si>
    <t xml:space="preserve">    Охрана семьи и детства</t>
  </si>
  <si>
    <t>1004</t>
  </si>
  <si>
    <t xml:space="preserve">        Подпрограмма "Улучшение жилищных условий детей-сирот и детей, оставшихся без попечения родителей, а также лиц из числа детей-сирот, оставшихся без попечения родителей"</t>
  </si>
  <si>
    <t>7520000000</t>
  </si>
  <si>
    <t xml:space="preserve">           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</si>
  <si>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75200A0821</t>
  </si>
  <si>
    <t xml:space="preserve">              Бюджетные инвестиции</t>
  </si>
  <si>
    <t>410</t>
  </si>
  <si>
    <t xml:space="preserve">            Компенсация родительской платы родителям (законным представителям) детей, посещающих образовательные организации, реализующие образовательную программу дошкольного образования</t>
  </si>
  <si>
    <t>7740070010</t>
  </si>
  <si>
    <t xml:space="preserve">            Содержание ребенка в семье опекуна и приемной семье, а также вознаграждение, причитающееся приемному родителю</t>
  </si>
  <si>
    <t>7740070130</t>
  </si>
  <si>
    <t xml:space="preserve">  Физическая культура и спорт</t>
  </si>
  <si>
    <t>1100</t>
  </si>
  <si>
    <t xml:space="preserve">    Массовый спорт</t>
  </si>
  <si>
    <t>1102</t>
  </si>
  <si>
    <t xml:space="preserve">        Подпрограмма "Развитие физической культуры и массового спорта в Шимском муниципальном районе"</t>
  </si>
  <si>
    <t>7730000000</t>
  </si>
  <si>
    <t>7730001530</t>
  </si>
  <si>
    <t xml:space="preserve">            Обеспечение деятельности учреждений в сфере массового спорта</t>
  </si>
  <si>
    <t>7730001550</t>
  </si>
  <si>
    <t xml:space="preserve">            Дополнительные расходы для создания "умной" спортивной площадки</t>
  </si>
  <si>
    <t>7730063690</t>
  </si>
  <si>
    <t xml:space="preserve">            Мероприятия по созданию "умной" спортивной площадки</t>
  </si>
  <si>
    <t>7730071690</t>
  </si>
  <si>
    <t>7730072300</t>
  </si>
  <si>
    <t xml:space="preserve">            Реализация мероприятий подпрограммы "Развитие физической культуры и массового спорта в Шимском муниципальном районе" муниципальной программы "Развитие образования, физической культуры и спорта в Шимском муниципальном районе"</t>
  </si>
  <si>
    <t>7730099990</t>
  </si>
  <si>
    <t>77300S2300</t>
  </si>
  <si>
    <t xml:space="preserve">  Обслуживание государственного и муниципального долга</t>
  </si>
  <si>
    <t>1300</t>
  </si>
  <si>
    <t xml:space="preserve">    Обслуживание государственного (муниципального) внутреннего долга</t>
  </si>
  <si>
    <t>1301</t>
  </si>
  <si>
    <t xml:space="preserve">            Процентные платежи по муниципальному долгу</t>
  </si>
  <si>
    <t>7910063900</t>
  </si>
  <si>
    <t xml:space="preserve">              Обслуживание муниципального долга</t>
  </si>
  <si>
    <t>730</t>
  </si>
  <si>
    <t xml:space="preserve">  МЕЖБЮДЖЕТНЫЕ ТРАНСФЕРТЫ ОБЩЕГО ХАРАКТЕРА БЮДЖЕТАМ БЮДЖЕТНОЙ СИСТЕМЫ РОССИЙСКОЙ ФЕДЕРАЦИИ</t>
  </si>
  <si>
    <t>1400</t>
  </si>
  <si>
    <t xml:space="preserve">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</si>
  <si>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</si>
  <si>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        Выравнивание бюджетной обеспеченности поселений</t>
  </si>
  <si>
    <t>7920070100</t>
  </si>
  <si>
    <t xml:space="preserve">              Дотации</t>
  </si>
  <si>
    <t>510</t>
  </si>
  <si>
    <t xml:space="preserve">Всего расходов:   </t>
  </si>
  <si>
    <t xml:space="preserve"> Субсидии бюджетным учреждениям</t>
  </si>
  <si>
    <t>Субсидии автономным учреждениям</t>
  </si>
  <si>
    <t xml:space="preserve">Распределение бюджетных ассигнований по разделам, подразделам, целевым статьям (муниципальным программам муниципального района и непрограммным направлениям деятельности), группам и подгруппам видов расходов классификации расходов бюджета муниципального района на 2024 год  и на плановый период 2025 и 2026 годов </t>
  </si>
  <si>
    <t>Сумма (тыс. рублей)</t>
  </si>
  <si>
    <t>Наименование</t>
  </si>
  <si>
    <t>ЦСТ</t>
  </si>
  <si>
    <t>ВР</t>
  </si>
  <si>
    <t>Приложение 7</t>
  </si>
  <si>
    <t xml:space="preserve"> к решению Думы муниципального района      </t>
  </si>
  <si>
    <t xml:space="preserve">"О бюджете Шимского муниципального района    </t>
  </si>
  <si>
    <t xml:space="preserve">на 2024 год и на плановый период 2025 и 2026 годов"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</si>
</sst>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9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164" fontId="3" fillId="2" borderId="2">
      <alignment horizontal="right" vertical="top" shrinkToFit="1"/>
    </xf>
    <xf numFmtId="164" fontId="3" fillId="3" borderId="2">
      <alignment horizontal="right" vertical="top" shrinkToFit="1"/>
    </xf>
    <xf numFmtId="0" fontId="3" fillId="0" borderId="3">
      <alignment horizontal="right"/>
    </xf>
    <xf numFmtId="164" fontId="3" fillId="2" borderId="3">
      <alignment horizontal="right" vertical="top" shrinkToFit="1"/>
    </xf>
    <xf numFmtId="16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2" borderId="2">
      <alignment horizontal="right" vertical="top" shrinkToFit="1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  <xf numFmtId="4" fontId="3" fillId="3" borderId="2">
      <alignment horizontal="right" vertical="top" shrinkToFit="1"/>
    </xf>
  </cellStyleXfs>
  <cellXfs count="28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2" xfId="5" applyNumberFormat="1" applyFill="1" applyProtection="1">
      <alignment horizontal="center" vertical="center" wrapText="1"/>
    </xf>
    <xf numFmtId="0" fontId="1" fillId="0" borderId="1" xfId="2" applyNumberFormat="1" applyFill="1" applyProtection="1"/>
    <xf numFmtId="164" fontId="3" fillId="0" borderId="3" xfId="11" applyNumberFormat="1" applyFill="1" applyProtection="1">
      <alignment horizontal="right" vertical="top" shrinkToFit="1"/>
    </xf>
    <xf numFmtId="0" fontId="5" fillId="0" borderId="2" xfId="6" applyNumberFormat="1" applyFont="1" applyFill="1" applyProtection="1">
      <alignment vertical="top" wrapText="1"/>
    </xf>
    <xf numFmtId="164" fontId="1" fillId="0" borderId="1" xfId="2" applyNumberFormat="1" applyFill="1" applyProtection="1"/>
    <xf numFmtId="0" fontId="6" fillId="0" borderId="2" xfId="6" applyNumberFormat="1" applyFont="1" applyFill="1" applyProtection="1">
      <alignment vertical="top" wrapText="1"/>
    </xf>
    <xf numFmtId="164" fontId="1" fillId="0" borderId="1" xfId="2" applyNumberFormat="1" applyProtection="1"/>
    <xf numFmtId="0" fontId="5" fillId="0" borderId="2" xfId="5" applyNumberFormat="1" applyFont="1" applyFill="1" applyProtection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1" fillId="0" borderId="1" xfId="13" applyNumberFormat="1" applyProtection="1">
      <alignment horizontal="left" wrapText="1"/>
    </xf>
    <xf numFmtId="0" fontId="1" fillId="0" borderId="1" xfId="13">
      <alignment horizontal="left" wrapTex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2" fillId="0" borderId="1" xfId="3" applyNumberFormat="1" applyAlignment="1" applyProtection="1">
      <alignment horizontal="center" wrapText="1"/>
    </xf>
    <xf numFmtId="0" fontId="2" fillId="0" borderId="1" xfId="3" applyAlignment="1">
      <alignment horizontal="center" wrapText="1"/>
    </xf>
    <xf numFmtId="0" fontId="2" fillId="0" borderId="1" xfId="3" applyNumberFormat="1" applyProtection="1">
      <alignment horizontal="center"/>
    </xf>
    <xf numFmtId="0" fontId="2" fillId="0" borderId="1" xfId="3">
      <alignment horizontal="center"/>
    </xf>
    <xf numFmtId="0" fontId="1" fillId="0" borderId="1" xfId="4" applyNumberFormat="1" applyProtection="1">
      <alignment horizontal="right"/>
    </xf>
    <xf numFmtId="0" fontId="1" fillId="0" borderId="1" xfId="4">
      <alignment horizontal="right"/>
    </xf>
    <xf numFmtId="0" fontId="3" fillId="0" borderId="3" xfId="10" applyNumberFormat="1" applyFill="1" applyProtection="1">
      <alignment horizontal="right"/>
    </xf>
    <xf numFmtId="0" fontId="3" fillId="0" borderId="3" xfId="10" applyFill="1">
      <alignment horizontal="right"/>
    </xf>
    <xf numFmtId="1" fontId="6" fillId="0" borderId="2" xfId="7" applyNumberFormat="1" applyFont="1" applyFill="1" applyProtection="1">
      <alignment horizontal="center" vertical="top" shrinkToFit="1"/>
    </xf>
    <xf numFmtId="164" fontId="6" fillId="0" borderId="2" xfId="8" applyNumberFormat="1" applyFont="1" applyFill="1" applyProtection="1">
      <alignment horizontal="right" vertical="top" shrinkToFit="1"/>
    </xf>
    <xf numFmtId="1" fontId="5" fillId="0" borderId="2" xfId="7" applyNumberFormat="1" applyFont="1" applyFill="1" applyProtection="1">
      <alignment horizontal="center" vertical="top" shrinkToFit="1"/>
    </xf>
    <xf numFmtId="164" fontId="5" fillId="0" borderId="2" xfId="8" applyNumberFormat="1" applyFont="1" applyFill="1" applyProtection="1">
      <alignment horizontal="right" vertical="top" shrinkToFit="1"/>
    </xf>
  </cellXfs>
  <cellStyles count="29">
    <cellStyle name="br" xfId="16"/>
    <cellStyle name="col" xfId="15"/>
    <cellStyle name="st24" xfId="11"/>
    <cellStyle name="st25" xfId="12"/>
    <cellStyle name="st26" xfId="8"/>
    <cellStyle name="st27" xfId="9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21"/>
    <cellStyle name="xl28" xfId="22"/>
    <cellStyle name="xl29" xfId="3"/>
    <cellStyle name="xl30" xfId="4"/>
    <cellStyle name="xl31" xfId="13"/>
    <cellStyle name="xl32" xfId="6"/>
    <cellStyle name="xl33" xfId="23"/>
    <cellStyle name="xl34" xfId="7"/>
    <cellStyle name="xl35" xfId="24"/>
    <cellStyle name="xl36" xfId="25"/>
    <cellStyle name="xl37" xfId="26"/>
    <cellStyle name="xl38" xfId="27"/>
    <cellStyle name="xl39" xfId="2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3"/>
  <sheetViews>
    <sheetView showGridLines="0" tabSelected="1" view="pageBreakPreview" zoomScaleNormal="100" zoomScaleSheetLayoutView="100" workbookViewId="0">
      <selection activeCell="E372" sqref="E372"/>
    </sheetView>
  </sheetViews>
  <sheetFormatPr defaultRowHeight="15" outlineLevelRow="6" x14ac:dyDescent="0.25"/>
  <cols>
    <col min="1" max="1" width="42" style="1" customWidth="1"/>
    <col min="2" max="2" width="7.7109375" style="1" customWidth="1"/>
    <col min="3" max="3" width="12.85546875" style="1" customWidth="1"/>
    <col min="4" max="4" width="7.7109375" style="1" customWidth="1"/>
    <col min="5" max="5" width="11.7109375" style="1" customWidth="1"/>
    <col min="6" max="6" width="13.140625" style="1" customWidth="1"/>
    <col min="7" max="7" width="13.28515625" style="1" customWidth="1"/>
    <col min="8" max="9" width="9.140625" style="1" hidden="1" customWidth="1"/>
    <col min="10" max="10" width="15.5703125" style="1" hidden="1" customWidth="1"/>
    <col min="11" max="16384" width="9.140625" style="1"/>
  </cols>
  <sheetData>
    <row r="1" spans="1:10" x14ac:dyDescent="0.25">
      <c r="C1" s="11" t="s">
        <v>432</v>
      </c>
      <c r="D1" s="11"/>
      <c r="E1" s="11"/>
      <c r="F1" s="11"/>
      <c r="G1" s="11"/>
    </row>
    <row r="2" spans="1:10" x14ac:dyDescent="0.25">
      <c r="C2" s="11" t="s">
        <v>433</v>
      </c>
      <c r="D2" s="11"/>
      <c r="E2" s="11"/>
      <c r="F2" s="11"/>
      <c r="G2" s="11"/>
    </row>
    <row r="3" spans="1:10" x14ac:dyDescent="0.25">
      <c r="C3" s="11" t="s">
        <v>434</v>
      </c>
      <c r="D3" s="11"/>
      <c r="E3" s="11"/>
      <c r="F3" s="11"/>
      <c r="G3" s="11"/>
    </row>
    <row r="4" spans="1:10" x14ac:dyDescent="0.25">
      <c r="C4" s="11" t="s">
        <v>435</v>
      </c>
      <c r="D4" s="11"/>
      <c r="E4" s="11"/>
      <c r="F4" s="11"/>
      <c r="G4" s="11"/>
    </row>
    <row r="5" spans="1:10" x14ac:dyDescent="0.25">
      <c r="A5" s="14"/>
      <c r="B5" s="15"/>
      <c r="C5" s="15"/>
      <c r="D5" s="15"/>
      <c r="E5" s="2"/>
      <c r="F5" s="2"/>
      <c r="G5" s="2"/>
      <c r="H5" s="2"/>
    </row>
    <row r="6" spans="1:10" ht="77.25" customHeight="1" x14ac:dyDescent="0.25">
      <c r="A6" s="16" t="s">
        <v>427</v>
      </c>
      <c r="B6" s="17"/>
      <c r="C6" s="17"/>
      <c r="D6" s="17"/>
      <c r="E6" s="17"/>
      <c r="F6" s="17"/>
      <c r="G6" s="17"/>
      <c r="H6" s="2"/>
    </row>
    <row r="7" spans="1:10" ht="15.75" customHeight="1" x14ac:dyDescent="0.25">
      <c r="A7" s="18"/>
      <c r="B7" s="19"/>
      <c r="C7" s="19"/>
      <c r="D7" s="19"/>
      <c r="E7" s="19"/>
      <c r="F7" s="19"/>
      <c r="G7" s="19"/>
      <c r="H7" s="2"/>
    </row>
    <row r="8" spans="1:10" ht="12" customHeight="1" x14ac:dyDescent="0.25">
      <c r="A8" s="20" t="s">
        <v>428</v>
      </c>
      <c r="B8" s="21"/>
      <c r="C8" s="21"/>
      <c r="D8" s="21"/>
      <c r="E8" s="21"/>
      <c r="F8" s="21"/>
      <c r="G8" s="21"/>
      <c r="H8" s="2"/>
    </row>
    <row r="9" spans="1:10" ht="42.75" customHeight="1" x14ac:dyDescent="0.25">
      <c r="A9" s="10" t="s">
        <v>429</v>
      </c>
      <c r="B9" s="10" t="s">
        <v>0</v>
      </c>
      <c r="C9" s="10" t="s">
        <v>430</v>
      </c>
      <c r="D9" s="10" t="s">
        <v>431</v>
      </c>
      <c r="E9" s="3" t="s">
        <v>1</v>
      </c>
      <c r="F9" s="3" t="s">
        <v>2</v>
      </c>
      <c r="G9" s="3" t="s">
        <v>3</v>
      </c>
      <c r="H9" s="4"/>
    </row>
    <row r="10" spans="1:10" x14ac:dyDescent="0.25">
      <c r="A10" s="8" t="s">
        <v>4</v>
      </c>
      <c r="B10" s="24" t="s">
        <v>6</v>
      </c>
      <c r="C10" s="24"/>
      <c r="D10" s="24"/>
      <c r="E10" s="25">
        <v>75269.7</v>
      </c>
      <c r="F10" s="25">
        <v>76289.2</v>
      </c>
      <c r="G10" s="25">
        <v>80844.2</v>
      </c>
      <c r="H10" s="7">
        <f>E11+E15+E28+E33+E51+E55</f>
        <v>75269.7</v>
      </c>
    </row>
    <row r="11" spans="1:10" ht="51" outlineLevel="1" x14ac:dyDescent="0.25">
      <c r="A11" s="8" t="s">
        <v>8</v>
      </c>
      <c r="B11" s="24" t="s">
        <v>9</v>
      </c>
      <c r="C11" s="24"/>
      <c r="D11" s="24"/>
      <c r="E11" s="25">
        <v>2432.6999999999998</v>
      </c>
      <c r="F11" s="25">
        <v>2030.1</v>
      </c>
      <c r="G11" s="25">
        <v>2030.1</v>
      </c>
      <c r="H11" s="4"/>
    </row>
    <row r="12" spans="1:10" ht="63.75" outlineLevel="2" x14ac:dyDescent="0.25">
      <c r="A12" s="6" t="s">
        <v>10</v>
      </c>
      <c r="B12" s="26" t="s">
        <v>9</v>
      </c>
      <c r="C12" s="26" t="s">
        <v>11</v>
      </c>
      <c r="D12" s="26" t="s">
        <v>5</v>
      </c>
      <c r="E12" s="27">
        <v>2432.6999999999998</v>
      </c>
      <c r="F12" s="27">
        <v>2030.1</v>
      </c>
      <c r="G12" s="27">
        <v>2030.1</v>
      </c>
      <c r="H12" s="4"/>
    </row>
    <row r="13" spans="1:10" outlineLevel="5" x14ac:dyDescent="0.25">
      <c r="A13" s="6" t="s">
        <v>12</v>
      </c>
      <c r="B13" s="26" t="s">
        <v>9</v>
      </c>
      <c r="C13" s="26" t="s">
        <v>13</v>
      </c>
      <c r="D13" s="26" t="s">
        <v>5</v>
      </c>
      <c r="E13" s="27">
        <v>2432.6999999999998</v>
      </c>
      <c r="F13" s="27">
        <v>2030.1</v>
      </c>
      <c r="G13" s="27">
        <v>2030.1</v>
      </c>
      <c r="H13" s="4"/>
    </row>
    <row r="14" spans="1:10" ht="25.5" outlineLevel="6" x14ac:dyDescent="0.25">
      <c r="A14" s="6" t="s">
        <v>14</v>
      </c>
      <c r="B14" s="26" t="s">
        <v>9</v>
      </c>
      <c r="C14" s="26" t="s">
        <v>13</v>
      </c>
      <c r="D14" s="26" t="s">
        <v>15</v>
      </c>
      <c r="E14" s="27">
        <v>2432.6999999999998</v>
      </c>
      <c r="F14" s="27">
        <v>2030.1</v>
      </c>
      <c r="G14" s="27">
        <v>2030.1</v>
      </c>
      <c r="H14" s="4"/>
    </row>
    <row r="15" spans="1:10" ht="63.75" outlineLevel="1" x14ac:dyDescent="0.25">
      <c r="A15" s="8" t="s">
        <v>16</v>
      </c>
      <c r="B15" s="24" t="s">
        <v>17</v>
      </c>
      <c r="C15" s="24" t="s">
        <v>7</v>
      </c>
      <c r="D15" s="24" t="s">
        <v>5</v>
      </c>
      <c r="E15" s="25">
        <v>40276.699999999997</v>
      </c>
      <c r="F15" s="25">
        <v>39797.300000000003</v>
      </c>
      <c r="G15" s="25">
        <v>39797.300000000003</v>
      </c>
      <c r="H15" s="4"/>
    </row>
    <row r="16" spans="1:10" ht="51" outlineLevel="2" x14ac:dyDescent="0.25">
      <c r="A16" s="6" t="s">
        <v>18</v>
      </c>
      <c r="B16" s="26" t="s">
        <v>17</v>
      </c>
      <c r="C16" s="26" t="s">
        <v>19</v>
      </c>
      <c r="D16" s="26" t="s">
        <v>5</v>
      </c>
      <c r="E16" s="27">
        <v>40276.699999999997</v>
      </c>
      <c r="F16" s="27">
        <v>39797.300000000003</v>
      </c>
      <c r="G16" s="27">
        <v>39797.300000000003</v>
      </c>
      <c r="H16" s="7">
        <f>E353+E357+E360+E362+E374+E377+E379+E348</f>
        <v>7446.2000000000007</v>
      </c>
      <c r="I16" s="7">
        <f t="shared" ref="I16" si="0">F353+F357+F360+F362+F374+F377+F379+F348</f>
        <v>7240.5</v>
      </c>
      <c r="J16" s="7"/>
    </row>
    <row r="17" spans="1:8" ht="38.25" outlineLevel="3" x14ac:dyDescent="0.25">
      <c r="A17" s="6" t="s">
        <v>20</v>
      </c>
      <c r="B17" s="26" t="s">
        <v>17</v>
      </c>
      <c r="C17" s="26" t="s">
        <v>21</v>
      </c>
      <c r="D17" s="26" t="s">
        <v>5</v>
      </c>
      <c r="E17" s="27">
        <v>40276.699999999997</v>
      </c>
      <c r="F17" s="27">
        <v>39797.300000000003</v>
      </c>
      <c r="G17" s="27">
        <v>39797.300000000003</v>
      </c>
      <c r="H17" s="4"/>
    </row>
    <row r="18" spans="1:8" ht="25.5" outlineLevel="5" x14ac:dyDescent="0.25">
      <c r="A18" s="6" t="s">
        <v>22</v>
      </c>
      <c r="B18" s="26" t="s">
        <v>17</v>
      </c>
      <c r="C18" s="26" t="s">
        <v>23</v>
      </c>
      <c r="D18" s="26" t="s">
        <v>5</v>
      </c>
      <c r="E18" s="27">
        <v>36573.9</v>
      </c>
      <c r="F18" s="27">
        <v>36094.5</v>
      </c>
      <c r="G18" s="27">
        <v>36094.5</v>
      </c>
      <c r="H18" s="4"/>
    </row>
    <row r="19" spans="1:8" ht="25.5" outlineLevel="6" x14ac:dyDescent="0.25">
      <c r="A19" s="6" t="s">
        <v>14</v>
      </c>
      <c r="B19" s="26" t="s">
        <v>17</v>
      </c>
      <c r="C19" s="26" t="s">
        <v>23</v>
      </c>
      <c r="D19" s="26" t="s">
        <v>15</v>
      </c>
      <c r="E19" s="27">
        <v>34368.9</v>
      </c>
      <c r="F19" s="27">
        <v>35263.1</v>
      </c>
      <c r="G19" s="27">
        <v>35263.1</v>
      </c>
      <c r="H19" s="4"/>
    </row>
    <row r="20" spans="1:8" ht="38.25" outlineLevel="6" x14ac:dyDescent="0.25">
      <c r="A20" s="6" t="s">
        <v>24</v>
      </c>
      <c r="B20" s="26" t="s">
        <v>17</v>
      </c>
      <c r="C20" s="26" t="s">
        <v>23</v>
      </c>
      <c r="D20" s="26" t="s">
        <v>25</v>
      </c>
      <c r="E20" s="27">
        <v>1038.56861</v>
      </c>
      <c r="F20" s="27">
        <v>581.4</v>
      </c>
      <c r="G20" s="27">
        <v>581.4</v>
      </c>
      <c r="H20" s="4"/>
    </row>
    <row r="21" spans="1:8" outlineLevel="6" x14ac:dyDescent="0.25">
      <c r="A21" s="6" t="s">
        <v>26</v>
      </c>
      <c r="B21" s="26" t="s">
        <v>17</v>
      </c>
      <c r="C21" s="26" t="s">
        <v>23</v>
      </c>
      <c r="D21" s="26" t="s">
        <v>27</v>
      </c>
      <c r="E21" s="27">
        <v>3.46739</v>
      </c>
      <c r="F21" s="27">
        <v>0</v>
      </c>
      <c r="G21" s="27">
        <v>0</v>
      </c>
      <c r="H21" s="4"/>
    </row>
    <row r="22" spans="1:8" ht="25.5" outlineLevel="6" x14ac:dyDescent="0.25">
      <c r="A22" s="6" t="s">
        <v>28</v>
      </c>
      <c r="B22" s="26" t="s">
        <v>17</v>
      </c>
      <c r="C22" s="26" t="s">
        <v>23</v>
      </c>
      <c r="D22" s="26" t="s">
        <v>29</v>
      </c>
      <c r="E22" s="27">
        <v>1162.9639999999999</v>
      </c>
      <c r="F22" s="27">
        <v>250</v>
      </c>
      <c r="G22" s="27">
        <v>250</v>
      </c>
      <c r="H22" s="4"/>
    </row>
    <row r="23" spans="1:8" ht="51" outlineLevel="5" x14ac:dyDescent="0.25">
      <c r="A23" s="6" t="s">
        <v>30</v>
      </c>
      <c r="B23" s="26" t="s">
        <v>17</v>
      </c>
      <c r="C23" s="26" t="s">
        <v>31</v>
      </c>
      <c r="D23" s="26" t="s">
        <v>5</v>
      </c>
      <c r="E23" s="27">
        <v>76.5</v>
      </c>
      <c r="F23" s="27">
        <v>76.5</v>
      </c>
      <c r="G23" s="27">
        <v>76.5</v>
      </c>
      <c r="H23" s="4"/>
    </row>
    <row r="24" spans="1:8" ht="25.5" outlineLevel="6" x14ac:dyDescent="0.25">
      <c r="A24" s="6" t="s">
        <v>14</v>
      </c>
      <c r="B24" s="26" t="s">
        <v>17</v>
      </c>
      <c r="C24" s="26" t="s">
        <v>31</v>
      </c>
      <c r="D24" s="26" t="s">
        <v>15</v>
      </c>
      <c r="E24" s="27">
        <v>75</v>
      </c>
      <c r="F24" s="27">
        <v>75</v>
      </c>
      <c r="G24" s="27">
        <v>75</v>
      </c>
      <c r="H24" s="4"/>
    </row>
    <row r="25" spans="1:8" ht="38.25" outlineLevel="6" x14ac:dyDescent="0.25">
      <c r="A25" s="6" t="s">
        <v>24</v>
      </c>
      <c r="B25" s="26" t="s">
        <v>17</v>
      </c>
      <c r="C25" s="26" t="s">
        <v>31</v>
      </c>
      <c r="D25" s="26" t="s">
        <v>25</v>
      </c>
      <c r="E25" s="27">
        <v>1.5</v>
      </c>
      <c r="F25" s="27">
        <v>1.5</v>
      </c>
      <c r="G25" s="27">
        <v>1.5</v>
      </c>
      <c r="H25" s="4"/>
    </row>
    <row r="26" spans="1:8" ht="51" outlineLevel="5" x14ac:dyDescent="0.25">
      <c r="A26" s="6" t="s">
        <v>32</v>
      </c>
      <c r="B26" s="26" t="s">
        <v>17</v>
      </c>
      <c r="C26" s="26" t="s">
        <v>33</v>
      </c>
      <c r="D26" s="26" t="s">
        <v>5</v>
      </c>
      <c r="E26" s="27">
        <v>3626.3</v>
      </c>
      <c r="F26" s="27">
        <v>3626.3</v>
      </c>
      <c r="G26" s="27">
        <v>3626.3</v>
      </c>
      <c r="H26" s="4"/>
    </row>
    <row r="27" spans="1:8" ht="25.5" outlineLevel="6" x14ac:dyDescent="0.25">
      <c r="A27" s="6" t="s">
        <v>14</v>
      </c>
      <c r="B27" s="26" t="s">
        <v>17</v>
      </c>
      <c r="C27" s="26" t="s">
        <v>33</v>
      </c>
      <c r="D27" s="26" t="s">
        <v>15</v>
      </c>
      <c r="E27" s="27">
        <v>3626.3</v>
      </c>
      <c r="F27" s="27">
        <v>3626.3</v>
      </c>
      <c r="G27" s="27">
        <v>3626.3</v>
      </c>
      <c r="H27" s="4"/>
    </row>
    <row r="28" spans="1:8" outlineLevel="1" x14ac:dyDescent="0.25">
      <c r="A28" s="8" t="s">
        <v>34</v>
      </c>
      <c r="B28" s="24" t="s">
        <v>35</v>
      </c>
      <c r="C28" s="24" t="s">
        <v>7</v>
      </c>
      <c r="D28" s="24" t="s">
        <v>5</v>
      </c>
      <c r="E28" s="25">
        <v>9.4</v>
      </c>
      <c r="F28" s="25">
        <v>9.8000000000000007</v>
      </c>
      <c r="G28" s="25">
        <v>123.1</v>
      </c>
      <c r="H28" s="4"/>
    </row>
    <row r="29" spans="1:8" ht="51" outlineLevel="2" x14ac:dyDescent="0.25">
      <c r="A29" s="6" t="s">
        <v>18</v>
      </c>
      <c r="B29" s="26" t="s">
        <v>35</v>
      </c>
      <c r="C29" s="26" t="s">
        <v>19</v>
      </c>
      <c r="D29" s="26" t="s">
        <v>5</v>
      </c>
      <c r="E29" s="27">
        <v>9.4</v>
      </c>
      <c r="F29" s="27">
        <v>9.8000000000000007</v>
      </c>
      <c r="G29" s="27">
        <v>123.1</v>
      </c>
      <c r="H29" s="4"/>
    </row>
    <row r="30" spans="1:8" ht="38.25" outlineLevel="3" x14ac:dyDescent="0.25">
      <c r="A30" s="6" t="s">
        <v>20</v>
      </c>
      <c r="B30" s="26" t="s">
        <v>35</v>
      </c>
      <c r="C30" s="26" t="s">
        <v>21</v>
      </c>
      <c r="D30" s="26" t="s">
        <v>5</v>
      </c>
      <c r="E30" s="27">
        <v>9.4</v>
      </c>
      <c r="F30" s="27">
        <v>9.8000000000000007</v>
      </c>
      <c r="G30" s="27">
        <v>123.1</v>
      </c>
      <c r="H30" s="4"/>
    </row>
    <row r="31" spans="1:8" ht="51" outlineLevel="5" x14ac:dyDescent="0.25">
      <c r="A31" s="6" t="s">
        <v>36</v>
      </c>
      <c r="B31" s="26" t="s">
        <v>35</v>
      </c>
      <c r="C31" s="26" t="s">
        <v>37</v>
      </c>
      <c r="D31" s="26" t="s">
        <v>5</v>
      </c>
      <c r="E31" s="27">
        <v>9.4</v>
      </c>
      <c r="F31" s="27">
        <v>9.8000000000000007</v>
      </c>
      <c r="G31" s="27">
        <v>123.1</v>
      </c>
      <c r="H31" s="4"/>
    </row>
    <row r="32" spans="1:8" ht="38.25" outlineLevel="6" x14ac:dyDescent="0.25">
      <c r="A32" s="6" t="s">
        <v>24</v>
      </c>
      <c r="B32" s="26" t="s">
        <v>35</v>
      </c>
      <c r="C32" s="26" t="s">
        <v>37</v>
      </c>
      <c r="D32" s="26" t="s">
        <v>25</v>
      </c>
      <c r="E32" s="27">
        <v>9.4</v>
      </c>
      <c r="F32" s="27">
        <v>9.8000000000000007</v>
      </c>
      <c r="G32" s="27">
        <v>123.1</v>
      </c>
      <c r="H32" s="4"/>
    </row>
    <row r="33" spans="1:8" ht="51" outlineLevel="1" x14ac:dyDescent="0.25">
      <c r="A33" s="8" t="s">
        <v>38</v>
      </c>
      <c r="B33" s="24" t="s">
        <v>39</v>
      </c>
      <c r="C33" s="24"/>
      <c r="D33" s="24"/>
      <c r="E33" s="25">
        <v>9010.5</v>
      </c>
      <c r="F33" s="25">
        <v>8247.5</v>
      </c>
      <c r="G33" s="25">
        <v>8264.7000000000007</v>
      </c>
      <c r="H33" s="4"/>
    </row>
    <row r="34" spans="1:8" ht="38.25" outlineLevel="2" x14ac:dyDescent="0.25">
      <c r="A34" s="6" t="s">
        <v>40</v>
      </c>
      <c r="B34" s="26" t="s">
        <v>39</v>
      </c>
      <c r="C34" s="26" t="s">
        <v>41</v>
      </c>
      <c r="D34" s="26" t="s">
        <v>5</v>
      </c>
      <c r="E34" s="27">
        <v>6751.3</v>
      </c>
      <c r="F34" s="27">
        <v>6771.1</v>
      </c>
      <c r="G34" s="27">
        <v>6788.3</v>
      </c>
      <c r="H34" s="4"/>
    </row>
    <row r="35" spans="1:8" ht="51" outlineLevel="3" x14ac:dyDescent="0.25">
      <c r="A35" s="6" t="s">
        <v>42</v>
      </c>
      <c r="B35" s="26" t="s">
        <v>39</v>
      </c>
      <c r="C35" s="26" t="s">
        <v>43</v>
      </c>
      <c r="D35" s="26" t="s">
        <v>5</v>
      </c>
      <c r="E35" s="27">
        <v>6553.8</v>
      </c>
      <c r="F35" s="27">
        <v>6553.8</v>
      </c>
      <c r="G35" s="27">
        <v>6549.3</v>
      </c>
      <c r="H35" s="4"/>
    </row>
    <row r="36" spans="1:8" ht="25.5" outlineLevel="5" x14ac:dyDescent="0.25">
      <c r="A36" s="6" t="s">
        <v>22</v>
      </c>
      <c r="B36" s="26" t="s">
        <v>39</v>
      </c>
      <c r="C36" s="26" t="s">
        <v>44</v>
      </c>
      <c r="D36" s="26" t="s">
        <v>5</v>
      </c>
      <c r="E36" s="27">
        <v>6540.9</v>
      </c>
      <c r="F36" s="27">
        <v>6540.9</v>
      </c>
      <c r="G36" s="27">
        <v>6536.4</v>
      </c>
      <c r="H36" s="4"/>
    </row>
    <row r="37" spans="1:8" ht="25.5" outlineLevel="6" x14ac:dyDescent="0.25">
      <c r="A37" s="6" t="s">
        <v>14</v>
      </c>
      <c r="B37" s="26" t="s">
        <v>39</v>
      </c>
      <c r="C37" s="26" t="s">
        <v>44</v>
      </c>
      <c r="D37" s="26" t="s">
        <v>15</v>
      </c>
      <c r="E37" s="27">
        <v>6451.0723500000004</v>
      </c>
      <c r="F37" s="27">
        <v>6451.1</v>
      </c>
      <c r="G37" s="27">
        <v>6451.1</v>
      </c>
      <c r="H37" s="4"/>
    </row>
    <row r="38" spans="1:8" ht="38.25" outlineLevel="6" x14ac:dyDescent="0.25">
      <c r="A38" s="6" t="s">
        <v>24</v>
      </c>
      <c r="B38" s="26" t="s">
        <v>39</v>
      </c>
      <c r="C38" s="26" t="s">
        <v>44</v>
      </c>
      <c r="D38" s="26" t="s">
        <v>25</v>
      </c>
      <c r="E38" s="27">
        <v>89.8</v>
      </c>
      <c r="F38" s="27">
        <v>89.8</v>
      </c>
      <c r="G38" s="27">
        <v>85.3</v>
      </c>
      <c r="H38" s="4"/>
    </row>
    <row r="39" spans="1:8" ht="25.5" outlineLevel="6" x14ac:dyDescent="0.25">
      <c r="A39" s="6" t="s">
        <v>28</v>
      </c>
      <c r="B39" s="26" t="s">
        <v>39</v>
      </c>
      <c r="C39" s="26" t="s">
        <v>44</v>
      </c>
      <c r="D39" s="26" t="s">
        <v>29</v>
      </c>
      <c r="E39" s="27">
        <v>2.7650000000000001E-2</v>
      </c>
      <c r="F39" s="27">
        <v>0</v>
      </c>
      <c r="G39" s="27">
        <v>0</v>
      </c>
      <c r="H39" s="4"/>
    </row>
    <row r="40" spans="1:8" ht="51" outlineLevel="5" x14ac:dyDescent="0.25">
      <c r="A40" s="6" t="s">
        <v>32</v>
      </c>
      <c r="B40" s="26" t="s">
        <v>39</v>
      </c>
      <c r="C40" s="26" t="s">
        <v>45</v>
      </c>
      <c r="D40" s="26" t="s">
        <v>5</v>
      </c>
      <c r="E40" s="27">
        <v>12.9</v>
      </c>
      <c r="F40" s="27">
        <v>12.9</v>
      </c>
      <c r="G40" s="27">
        <v>12.9</v>
      </c>
      <c r="H40" s="4"/>
    </row>
    <row r="41" spans="1:8" ht="25.5" outlineLevel="6" x14ac:dyDescent="0.25">
      <c r="A41" s="6" t="s">
        <v>14</v>
      </c>
      <c r="B41" s="26" t="s">
        <v>39</v>
      </c>
      <c r="C41" s="26" t="s">
        <v>45</v>
      </c>
      <c r="D41" s="26" t="s">
        <v>15</v>
      </c>
      <c r="E41" s="27">
        <v>12.9</v>
      </c>
      <c r="F41" s="27">
        <v>12.9</v>
      </c>
      <c r="G41" s="27">
        <v>12.9</v>
      </c>
      <c r="H41" s="4"/>
    </row>
    <row r="42" spans="1:8" ht="38.25" outlineLevel="3" x14ac:dyDescent="0.25">
      <c r="A42" s="6" t="s">
        <v>46</v>
      </c>
      <c r="B42" s="26" t="s">
        <v>39</v>
      </c>
      <c r="C42" s="26" t="s">
        <v>47</v>
      </c>
      <c r="D42" s="26" t="s">
        <v>5</v>
      </c>
      <c r="E42" s="27">
        <v>197.5</v>
      </c>
      <c r="F42" s="27">
        <v>217.3</v>
      </c>
      <c r="G42" s="27">
        <v>239</v>
      </c>
      <c r="H42" s="4"/>
    </row>
    <row r="43" spans="1:8" ht="89.25" outlineLevel="5" x14ac:dyDescent="0.25">
      <c r="A43" s="6" t="s">
        <v>48</v>
      </c>
      <c r="B43" s="26" t="s">
        <v>39</v>
      </c>
      <c r="C43" s="26" t="s">
        <v>49</v>
      </c>
      <c r="D43" s="26" t="s">
        <v>5</v>
      </c>
      <c r="E43" s="27">
        <v>197.5</v>
      </c>
      <c r="F43" s="27">
        <v>217.3</v>
      </c>
      <c r="G43" s="27">
        <v>239</v>
      </c>
      <c r="H43" s="4"/>
    </row>
    <row r="44" spans="1:8" ht="38.25" outlineLevel="6" x14ac:dyDescent="0.25">
      <c r="A44" s="6" t="s">
        <v>24</v>
      </c>
      <c r="B44" s="26" t="s">
        <v>39</v>
      </c>
      <c r="C44" s="26" t="s">
        <v>49</v>
      </c>
      <c r="D44" s="26" t="s">
        <v>25</v>
      </c>
      <c r="E44" s="27">
        <v>197.5</v>
      </c>
      <c r="F44" s="27">
        <v>217.3</v>
      </c>
      <c r="G44" s="27">
        <v>239</v>
      </c>
      <c r="H44" s="4"/>
    </row>
    <row r="45" spans="1:8" ht="38.25" outlineLevel="5" x14ac:dyDescent="0.25">
      <c r="A45" s="6" t="s">
        <v>50</v>
      </c>
      <c r="B45" s="26" t="s">
        <v>39</v>
      </c>
      <c r="C45" s="26" t="s">
        <v>51</v>
      </c>
      <c r="D45" s="26" t="s">
        <v>5</v>
      </c>
      <c r="E45" s="27">
        <v>1474.4</v>
      </c>
      <c r="F45" s="27">
        <v>1476.4</v>
      </c>
      <c r="G45" s="27">
        <v>1476.4</v>
      </c>
      <c r="H45" s="4"/>
    </row>
    <row r="46" spans="1:8" ht="25.5" outlineLevel="6" x14ac:dyDescent="0.25">
      <c r="A46" s="6" t="s">
        <v>14</v>
      </c>
      <c r="B46" s="26" t="s">
        <v>39</v>
      </c>
      <c r="C46" s="26" t="s">
        <v>51</v>
      </c>
      <c r="D46" s="26" t="s">
        <v>15</v>
      </c>
      <c r="E46" s="27">
        <v>1422.1</v>
      </c>
      <c r="F46" s="27">
        <v>1422.1</v>
      </c>
      <c r="G46" s="27">
        <v>1422.1</v>
      </c>
      <c r="H46" s="4"/>
    </row>
    <row r="47" spans="1:8" ht="38.25" outlineLevel="6" x14ac:dyDescent="0.25">
      <c r="A47" s="6" t="s">
        <v>24</v>
      </c>
      <c r="B47" s="26" t="s">
        <v>39</v>
      </c>
      <c r="C47" s="26" t="s">
        <v>51</v>
      </c>
      <c r="D47" s="26" t="s">
        <v>25</v>
      </c>
      <c r="E47" s="27">
        <v>52.3</v>
      </c>
      <c r="F47" s="27">
        <v>54.3</v>
      </c>
      <c r="G47" s="27">
        <v>54.3</v>
      </c>
      <c r="H47" s="4"/>
    </row>
    <row r="48" spans="1:8" ht="51" outlineLevel="5" x14ac:dyDescent="0.25">
      <c r="A48" s="6" t="s">
        <v>52</v>
      </c>
      <c r="B48" s="26" t="s">
        <v>39</v>
      </c>
      <c r="C48" s="26" t="s">
        <v>53</v>
      </c>
      <c r="D48" s="26" t="s">
        <v>5</v>
      </c>
      <c r="E48" s="27">
        <v>784.8</v>
      </c>
      <c r="F48" s="27">
        <v>0</v>
      </c>
      <c r="G48" s="27">
        <v>0</v>
      </c>
      <c r="H48" s="4"/>
    </row>
    <row r="49" spans="1:8" ht="25.5" outlineLevel="6" x14ac:dyDescent="0.25">
      <c r="A49" s="6" t="s">
        <v>14</v>
      </c>
      <c r="B49" s="26" t="s">
        <v>39</v>
      </c>
      <c r="C49" s="26" t="s">
        <v>53</v>
      </c>
      <c r="D49" s="26" t="s">
        <v>15</v>
      </c>
      <c r="E49" s="27">
        <v>765.6</v>
      </c>
      <c r="F49" s="27">
        <v>0</v>
      </c>
      <c r="G49" s="27">
        <v>0</v>
      </c>
      <c r="H49" s="4"/>
    </row>
    <row r="50" spans="1:8" ht="38.25" outlineLevel="6" x14ac:dyDescent="0.25">
      <c r="A50" s="6" t="s">
        <v>24</v>
      </c>
      <c r="B50" s="26" t="s">
        <v>39</v>
      </c>
      <c r="C50" s="26" t="s">
        <v>53</v>
      </c>
      <c r="D50" s="26" t="s">
        <v>25</v>
      </c>
      <c r="E50" s="27">
        <v>19.2</v>
      </c>
      <c r="F50" s="27">
        <v>0</v>
      </c>
      <c r="G50" s="27">
        <v>0</v>
      </c>
      <c r="H50" s="4"/>
    </row>
    <row r="51" spans="1:8" outlineLevel="1" x14ac:dyDescent="0.25">
      <c r="A51" s="8" t="s">
        <v>54</v>
      </c>
      <c r="B51" s="24" t="s">
        <v>55</v>
      </c>
      <c r="C51" s="24"/>
      <c r="D51" s="24"/>
      <c r="E51" s="25">
        <v>100</v>
      </c>
      <c r="F51" s="25">
        <v>0</v>
      </c>
      <c r="G51" s="25">
        <v>0</v>
      </c>
      <c r="H51" s="4"/>
    </row>
    <row r="52" spans="1:8" outlineLevel="2" x14ac:dyDescent="0.25">
      <c r="A52" s="6" t="s">
        <v>56</v>
      </c>
      <c r="B52" s="26" t="s">
        <v>55</v>
      </c>
      <c r="C52" s="26" t="s">
        <v>57</v>
      </c>
      <c r="D52" s="26" t="s">
        <v>5</v>
      </c>
      <c r="E52" s="27">
        <v>100</v>
      </c>
      <c r="F52" s="27">
        <v>0</v>
      </c>
      <c r="G52" s="27">
        <v>0</v>
      </c>
      <c r="H52" s="4"/>
    </row>
    <row r="53" spans="1:8" ht="25.5" outlineLevel="5" x14ac:dyDescent="0.25">
      <c r="A53" s="6" t="s">
        <v>58</v>
      </c>
      <c r="B53" s="26" t="s">
        <v>55</v>
      </c>
      <c r="C53" s="26" t="s">
        <v>59</v>
      </c>
      <c r="D53" s="26" t="s">
        <v>5</v>
      </c>
      <c r="E53" s="27">
        <v>100</v>
      </c>
      <c r="F53" s="27">
        <v>0</v>
      </c>
      <c r="G53" s="27">
        <v>0</v>
      </c>
      <c r="H53" s="4"/>
    </row>
    <row r="54" spans="1:8" outlineLevel="6" x14ac:dyDescent="0.25">
      <c r="A54" s="6" t="s">
        <v>60</v>
      </c>
      <c r="B54" s="26" t="s">
        <v>55</v>
      </c>
      <c r="C54" s="26" t="s">
        <v>59</v>
      </c>
      <c r="D54" s="26" t="s">
        <v>61</v>
      </c>
      <c r="E54" s="27">
        <v>100</v>
      </c>
      <c r="F54" s="27">
        <v>0</v>
      </c>
      <c r="G54" s="27">
        <v>0</v>
      </c>
      <c r="H54" s="4"/>
    </row>
    <row r="55" spans="1:8" outlineLevel="1" x14ac:dyDescent="0.25">
      <c r="A55" s="8" t="s">
        <v>62</v>
      </c>
      <c r="B55" s="24" t="s">
        <v>63</v>
      </c>
      <c r="C55" s="24"/>
      <c r="D55" s="24"/>
      <c r="E55" s="25">
        <v>23440.400000000001</v>
      </c>
      <c r="F55" s="25">
        <v>26204.5</v>
      </c>
      <c r="G55" s="25">
        <v>30629</v>
      </c>
      <c r="H55" s="7">
        <f>E58+E62+E64+E66+E68+E71+E75+E86+E83</f>
        <v>23440.425919999998</v>
      </c>
    </row>
    <row r="56" spans="1:8" ht="51" outlineLevel="2" x14ac:dyDescent="0.25">
      <c r="A56" s="6" t="s">
        <v>18</v>
      </c>
      <c r="B56" s="26" t="s">
        <v>63</v>
      </c>
      <c r="C56" s="26" t="s">
        <v>19</v>
      </c>
      <c r="D56" s="26" t="s">
        <v>5</v>
      </c>
      <c r="E56" s="27">
        <v>15719.600920000001</v>
      </c>
      <c r="F56" s="27">
        <v>14301.1</v>
      </c>
      <c r="G56" s="27">
        <v>14301.1</v>
      </c>
      <c r="H56" s="4"/>
    </row>
    <row r="57" spans="1:8" ht="38.25" outlineLevel="3" x14ac:dyDescent="0.25">
      <c r="A57" s="6" t="s">
        <v>20</v>
      </c>
      <c r="B57" s="26" t="s">
        <v>63</v>
      </c>
      <c r="C57" s="26" t="s">
        <v>21</v>
      </c>
      <c r="D57" s="26" t="s">
        <v>5</v>
      </c>
      <c r="E57" s="27">
        <v>15719.600920000001</v>
      </c>
      <c r="F57" s="27">
        <v>14301.1</v>
      </c>
      <c r="G57" s="27">
        <v>14301.1</v>
      </c>
      <c r="H57" s="4"/>
    </row>
    <row r="58" spans="1:8" ht="38.25" outlineLevel="5" x14ac:dyDescent="0.25">
      <c r="A58" s="6" t="s">
        <v>64</v>
      </c>
      <c r="B58" s="26" t="s">
        <v>63</v>
      </c>
      <c r="C58" s="26" t="s">
        <v>65</v>
      </c>
      <c r="D58" s="26" t="s">
        <v>5</v>
      </c>
      <c r="E58" s="27">
        <v>11751.40092</v>
      </c>
      <c r="F58" s="27">
        <v>10332.9</v>
      </c>
      <c r="G58" s="27">
        <v>10332.9</v>
      </c>
      <c r="H58" s="4"/>
    </row>
    <row r="59" spans="1:8" ht="25.5" outlineLevel="6" x14ac:dyDescent="0.25">
      <c r="A59" s="6" t="s">
        <v>66</v>
      </c>
      <c r="B59" s="26" t="s">
        <v>63</v>
      </c>
      <c r="C59" s="26" t="s">
        <v>65</v>
      </c>
      <c r="D59" s="26" t="s">
        <v>67</v>
      </c>
      <c r="E59" s="27">
        <v>8420.7999999999993</v>
      </c>
      <c r="F59" s="27">
        <v>8430.7000000000007</v>
      </c>
      <c r="G59" s="27">
        <v>8430.7000000000007</v>
      </c>
      <c r="H59" s="4"/>
    </row>
    <row r="60" spans="1:8" ht="38.25" outlineLevel="6" x14ac:dyDescent="0.25">
      <c r="A60" s="6" t="s">
        <v>24</v>
      </c>
      <c r="B60" s="26" t="s">
        <v>63</v>
      </c>
      <c r="C60" s="26" t="s">
        <v>65</v>
      </c>
      <c r="D60" s="26" t="s">
        <v>25</v>
      </c>
      <c r="E60" s="27">
        <v>3307.7699200000002</v>
      </c>
      <c r="F60" s="27">
        <v>1878.6</v>
      </c>
      <c r="G60" s="27">
        <v>1878.6</v>
      </c>
      <c r="H60" s="4"/>
    </row>
    <row r="61" spans="1:8" ht="25.5" outlineLevel="6" x14ac:dyDescent="0.25">
      <c r="A61" s="6" t="s">
        <v>28</v>
      </c>
      <c r="B61" s="26" t="s">
        <v>63</v>
      </c>
      <c r="C61" s="26" t="s">
        <v>65</v>
      </c>
      <c r="D61" s="26" t="s">
        <v>29</v>
      </c>
      <c r="E61" s="27">
        <v>22.831</v>
      </c>
      <c r="F61" s="27">
        <v>23.6</v>
      </c>
      <c r="G61" s="27">
        <v>23.6</v>
      </c>
      <c r="H61" s="4"/>
    </row>
    <row r="62" spans="1:8" ht="51" outlineLevel="5" x14ac:dyDescent="0.25">
      <c r="A62" s="6" t="s">
        <v>32</v>
      </c>
      <c r="B62" s="26" t="s">
        <v>63</v>
      </c>
      <c r="C62" s="26" t="s">
        <v>33</v>
      </c>
      <c r="D62" s="26" t="s">
        <v>5</v>
      </c>
      <c r="E62" s="27">
        <v>69.400000000000006</v>
      </c>
      <c r="F62" s="27">
        <v>69.400000000000006</v>
      </c>
      <c r="G62" s="27">
        <v>69.400000000000006</v>
      </c>
      <c r="H62" s="4"/>
    </row>
    <row r="63" spans="1:8" ht="38.25" outlineLevel="6" x14ac:dyDescent="0.25">
      <c r="A63" s="6" t="s">
        <v>24</v>
      </c>
      <c r="B63" s="26" t="s">
        <v>63</v>
      </c>
      <c r="C63" s="26" t="s">
        <v>33</v>
      </c>
      <c r="D63" s="26" t="s">
        <v>25</v>
      </c>
      <c r="E63" s="27">
        <v>69.400000000000006</v>
      </c>
      <c r="F63" s="27">
        <v>69.400000000000006</v>
      </c>
      <c r="G63" s="27">
        <v>69.400000000000006</v>
      </c>
      <c r="H63" s="4"/>
    </row>
    <row r="64" spans="1:8" ht="89.25" outlineLevel="5" x14ac:dyDescent="0.25">
      <c r="A64" s="6" t="s">
        <v>68</v>
      </c>
      <c r="B64" s="26" t="s">
        <v>63</v>
      </c>
      <c r="C64" s="26" t="s">
        <v>69</v>
      </c>
      <c r="D64" s="26" t="s">
        <v>5</v>
      </c>
      <c r="E64" s="27">
        <v>3.5</v>
      </c>
      <c r="F64" s="27">
        <v>3.5</v>
      </c>
      <c r="G64" s="27">
        <v>3.5</v>
      </c>
      <c r="H64" s="4"/>
    </row>
    <row r="65" spans="1:8" ht="38.25" outlineLevel="6" x14ac:dyDescent="0.25">
      <c r="A65" s="6" t="s">
        <v>24</v>
      </c>
      <c r="B65" s="26" t="s">
        <v>63</v>
      </c>
      <c r="C65" s="26" t="s">
        <v>69</v>
      </c>
      <c r="D65" s="26" t="s">
        <v>25</v>
      </c>
      <c r="E65" s="27">
        <v>3.5</v>
      </c>
      <c r="F65" s="27">
        <v>3.5</v>
      </c>
      <c r="G65" s="27">
        <v>3.5</v>
      </c>
      <c r="H65" s="4"/>
    </row>
    <row r="66" spans="1:8" ht="51" outlineLevel="5" x14ac:dyDescent="0.25">
      <c r="A66" s="6" t="s">
        <v>70</v>
      </c>
      <c r="B66" s="26" t="s">
        <v>63</v>
      </c>
      <c r="C66" s="26" t="s">
        <v>71</v>
      </c>
      <c r="D66" s="26" t="s">
        <v>5</v>
      </c>
      <c r="E66" s="27">
        <v>3116.2</v>
      </c>
      <c r="F66" s="27">
        <v>3116.2</v>
      </c>
      <c r="G66" s="27">
        <v>3116.2</v>
      </c>
      <c r="H66" s="4"/>
    </row>
    <row r="67" spans="1:8" ht="38.25" outlineLevel="6" x14ac:dyDescent="0.25">
      <c r="A67" s="6" t="s">
        <v>24</v>
      </c>
      <c r="B67" s="26" t="s">
        <v>63</v>
      </c>
      <c r="C67" s="26" t="s">
        <v>71</v>
      </c>
      <c r="D67" s="26" t="s">
        <v>25</v>
      </c>
      <c r="E67" s="27">
        <v>3116.2</v>
      </c>
      <c r="F67" s="27">
        <v>3116.2</v>
      </c>
      <c r="G67" s="27">
        <v>3116.2</v>
      </c>
      <c r="H67" s="4"/>
    </row>
    <row r="68" spans="1:8" ht="25.5" outlineLevel="5" x14ac:dyDescent="0.25">
      <c r="A68" s="6" t="s">
        <v>72</v>
      </c>
      <c r="B68" s="26" t="s">
        <v>63</v>
      </c>
      <c r="C68" s="26" t="s">
        <v>73</v>
      </c>
      <c r="D68" s="26" t="s">
        <v>5</v>
      </c>
      <c r="E68" s="27">
        <v>779.1</v>
      </c>
      <c r="F68" s="27">
        <v>779.1</v>
      </c>
      <c r="G68" s="27">
        <v>779.1</v>
      </c>
      <c r="H68" s="4"/>
    </row>
    <row r="69" spans="1:8" ht="38.25" outlineLevel="6" x14ac:dyDescent="0.25">
      <c r="A69" s="6" t="s">
        <v>24</v>
      </c>
      <c r="B69" s="26" t="s">
        <v>63</v>
      </c>
      <c r="C69" s="26" t="s">
        <v>73</v>
      </c>
      <c r="D69" s="26" t="s">
        <v>25</v>
      </c>
      <c r="E69" s="27">
        <v>779.1</v>
      </c>
      <c r="F69" s="27">
        <v>779.1</v>
      </c>
      <c r="G69" s="27">
        <v>779.1</v>
      </c>
      <c r="H69" s="4"/>
    </row>
    <row r="70" spans="1:8" ht="51" outlineLevel="2" x14ac:dyDescent="0.25">
      <c r="A70" s="6" t="s">
        <v>74</v>
      </c>
      <c r="B70" s="26" t="s">
        <v>63</v>
      </c>
      <c r="C70" s="26" t="s">
        <v>75</v>
      </c>
      <c r="D70" s="26" t="s">
        <v>5</v>
      </c>
      <c r="E70" s="27">
        <v>248.92500000000001</v>
      </c>
      <c r="F70" s="27">
        <v>0</v>
      </c>
      <c r="G70" s="27">
        <v>0</v>
      </c>
      <c r="H70" s="4"/>
    </row>
    <row r="71" spans="1:8" ht="51" outlineLevel="3" x14ac:dyDescent="0.25">
      <c r="A71" s="6" t="s">
        <v>76</v>
      </c>
      <c r="B71" s="26" t="s">
        <v>63</v>
      </c>
      <c r="C71" s="26" t="s">
        <v>77</v>
      </c>
      <c r="D71" s="26" t="s">
        <v>5</v>
      </c>
      <c r="E71" s="27">
        <v>248.92500000000001</v>
      </c>
      <c r="F71" s="27">
        <v>0</v>
      </c>
      <c r="G71" s="27">
        <v>0</v>
      </c>
      <c r="H71" s="4"/>
    </row>
    <row r="72" spans="1:8" ht="38.25" outlineLevel="5" x14ac:dyDescent="0.25">
      <c r="A72" s="6" t="s">
        <v>78</v>
      </c>
      <c r="B72" s="26" t="s">
        <v>63</v>
      </c>
      <c r="C72" s="26" t="s">
        <v>79</v>
      </c>
      <c r="D72" s="26" t="s">
        <v>5</v>
      </c>
      <c r="E72" s="27">
        <v>248.92500000000001</v>
      </c>
      <c r="F72" s="27">
        <v>0</v>
      </c>
      <c r="G72" s="27">
        <v>0</v>
      </c>
      <c r="H72" s="4"/>
    </row>
    <row r="73" spans="1:8" ht="38.25" outlineLevel="6" x14ac:dyDescent="0.25">
      <c r="A73" s="6" t="s">
        <v>24</v>
      </c>
      <c r="B73" s="26" t="s">
        <v>63</v>
      </c>
      <c r="C73" s="26" t="s">
        <v>79</v>
      </c>
      <c r="D73" s="26" t="s">
        <v>25</v>
      </c>
      <c r="E73" s="27">
        <v>248.92500000000001</v>
      </c>
      <c r="F73" s="27">
        <v>0</v>
      </c>
      <c r="G73" s="27">
        <v>0</v>
      </c>
      <c r="H73" s="4"/>
    </row>
    <row r="74" spans="1:8" ht="38.25" outlineLevel="2" x14ac:dyDescent="0.25">
      <c r="A74" s="6" t="s">
        <v>40</v>
      </c>
      <c r="B74" s="26" t="s">
        <v>63</v>
      </c>
      <c r="C74" s="26" t="s">
        <v>41</v>
      </c>
      <c r="D74" s="26" t="s">
        <v>5</v>
      </c>
      <c r="E74" s="27">
        <v>205.5</v>
      </c>
      <c r="F74" s="27">
        <v>205.5</v>
      </c>
      <c r="G74" s="27">
        <v>205.5</v>
      </c>
      <c r="H74" s="4"/>
    </row>
    <row r="75" spans="1:8" ht="51" outlineLevel="3" x14ac:dyDescent="0.25">
      <c r="A75" s="6" t="s">
        <v>80</v>
      </c>
      <c r="B75" s="26" t="s">
        <v>63</v>
      </c>
      <c r="C75" s="26" t="s">
        <v>81</v>
      </c>
      <c r="D75" s="26" t="s">
        <v>5</v>
      </c>
      <c r="E75" s="27">
        <v>205.5</v>
      </c>
      <c r="F75" s="27">
        <v>205.5</v>
      </c>
      <c r="G75" s="27">
        <v>205.5</v>
      </c>
      <c r="H75" s="4"/>
    </row>
    <row r="76" spans="1:8" ht="63.75" outlineLevel="5" x14ac:dyDescent="0.25">
      <c r="A76" s="6" t="s">
        <v>82</v>
      </c>
      <c r="B76" s="26" t="s">
        <v>63</v>
      </c>
      <c r="C76" s="26" t="s">
        <v>83</v>
      </c>
      <c r="D76" s="26" t="s">
        <v>5</v>
      </c>
      <c r="E76" s="27">
        <v>205.5</v>
      </c>
      <c r="F76" s="27">
        <v>205.5</v>
      </c>
      <c r="G76" s="27">
        <v>205.5</v>
      </c>
      <c r="H76" s="4"/>
    </row>
    <row r="77" spans="1:8" outlineLevel="6" x14ac:dyDescent="0.25">
      <c r="A77" s="6" t="s">
        <v>84</v>
      </c>
      <c r="B77" s="26" t="s">
        <v>63</v>
      </c>
      <c r="C77" s="26" t="s">
        <v>83</v>
      </c>
      <c r="D77" s="26" t="s">
        <v>85</v>
      </c>
      <c r="E77" s="27">
        <v>205.5</v>
      </c>
      <c r="F77" s="27">
        <v>205.5</v>
      </c>
      <c r="G77" s="27">
        <v>205.5</v>
      </c>
      <c r="H77" s="4"/>
    </row>
    <row r="78" spans="1:8" outlineLevel="2" x14ac:dyDescent="0.25">
      <c r="A78" s="6" t="s">
        <v>56</v>
      </c>
      <c r="B78" s="26" t="s">
        <v>63</v>
      </c>
      <c r="C78" s="26" t="s">
        <v>57</v>
      </c>
      <c r="D78" s="26" t="s">
        <v>5</v>
      </c>
      <c r="E78" s="27">
        <v>7266.4</v>
      </c>
      <c r="F78" s="27">
        <v>11697.9</v>
      </c>
      <c r="G78" s="27">
        <v>16122.4</v>
      </c>
      <c r="H78" s="4"/>
    </row>
    <row r="79" spans="1:8" outlineLevel="3" x14ac:dyDescent="0.25">
      <c r="A79" s="6" t="s">
        <v>86</v>
      </c>
      <c r="B79" s="26" t="s">
        <v>63</v>
      </c>
      <c r="C79" s="26" t="s">
        <v>57</v>
      </c>
      <c r="D79" s="26" t="s">
        <v>5</v>
      </c>
      <c r="E79" s="27">
        <v>0</v>
      </c>
      <c r="F79" s="27">
        <v>4400</v>
      </c>
      <c r="G79" s="27">
        <v>8800</v>
      </c>
      <c r="H79" s="4"/>
    </row>
    <row r="80" spans="1:8" outlineLevel="5" x14ac:dyDescent="0.25">
      <c r="A80" s="6" t="s">
        <v>87</v>
      </c>
      <c r="B80" s="26" t="s">
        <v>63</v>
      </c>
      <c r="C80" s="26" t="s">
        <v>88</v>
      </c>
      <c r="D80" s="26" t="s">
        <v>5</v>
      </c>
      <c r="E80" s="27">
        <v>0</v>
      </c>
      <c r="F80" s="27">
        <v>4400</v>
      </c>
      <c r="G80" s="27">
        <v>8800</v>
      </c>
      <c r="H80" s="4"/>
    </row>
    <row r="81" spans="1:8" outlineLevel="6" x14ac:dyDescent="0.25">
      <c r="A81" s="6" t="s">
        <v>60</v>
      </c>
      <c r="B81" s="26" t="s">
        <v>63</v>
      </c>
      <c r="C81" s="26" t="s">
        <v>88</v>
      </c>
      <c r="D81" s="26" t="s">
        <v>61</v>
      </c>
      <c r="E81" s="27">
        <v>0</v>
      </c>
      <c r="F81" s="27">
        <v>4400</v>
      </c>
      <c r="G81" s="27">
        <v>8800</v>
      </c>
      <c r="H81" s="4"/>
    </row>
    <row r="82" spans="1:8" ht="25.5" outlineLevel="3" x14ac:dyDescent="0.25">
      <c r="A82" s="6" t="s">
        <v>89</v>
      </c>
      <c r="B82" s="26" t="s">
        <v>63</v>
      </c>
      <c r="C82" s="26" t="s">
        <v>90</v>
      </c>
      <c r="D82" s="26" t="s">
        <v>5</v>
      </c>
      <c r="E82" s="27">
        <v>7266.4</v>
      </c>
      <c r="F82" s="27">
        <v>7297.9</v>
      </c>
      <c r="G82" s="27">
        <v>7322.4</v>
      </c>
      <c r="H82" s="4"/>
    </row>
    <row r="83" spans="1:8" ht="38.25" outlineLevel="5" x14ac:dyDescent="0.25">
      <c r="A83" s="6" t="s">
        <v>91</v>
      </c>
      <c r="B83" s="26" t="s">
        <v>63</v>
      </c>
      <c r="C83" s="26" t="s">
        <v>92</v>
      </c>
      <c r="D83" s="26" t="s">
        <v>5</v>
      </c>
      <c r="E83" s="27">
        <v>6604.5</v>
      </c>
      <c r="F83" s="27">
        <v>6604.5</v>
      </c>
      <c r="G83" s="27">
        <v>6604.5</v>
      </c>
      <c r="H83" s="4"/>
    </row>
    <row r="84" spans="1:8" ht="25.5" outlineLevel="6" x14ac:dyDescent="0.25">
      <c r="A84" s="6" t="s">
        <v>66</v>
      </c>
      <c r="B84" s="26" t="s">
        <v>63</v>
      </c>
      <c r="C84" s="26" t="s">
        <v>92</v>
      </c>
      <c r="D84" s="26" t="s">
        <v>67</v>
      </c>
      <c r="E84" s="27">
        <v>6327.4</v>
      </c>
      <c r="F84" s="27">
        <v>6327.4</v>
      </c>
      <c r="G84" s="27">
        <v>6327.4</v>
      </c>
      <c r="H84" s="4"/>
    </row>
    <row r="85" spans="1:8" ht="38.25" outlineLevel="6" x14ac:dyDescent="0.25">
      <c r="A85" s="6" t="s">
        <v>24</v>
      </c>
      <c r="B85" s="26" t="s">
        <v>63</v>
      </c>
      <c r="C85" s="26" t="s">
        <v>92</v>
      </c>
      <c r="D85" s="26" t="s">
        <v>25</v>
      </c>
      <c r="E85" s="27">
        <v>277.10000000000002</v>
      </c>
      <c r="F85" s="27">
        <v>277.10000000000002</v>
      </c>
      <c r="G85" s="27">
        <v>277.10000000000002</v>
      </c>
      <c r="H85" s="4"/>
    </row>
    <row r="86" spans="1:8" ht="51" outlineLevel="5" x14ac:dyDescent="0.25">
      <c r="A86" s="6" t="s">
        <v>93</v>
      </c>
      <c r="B86" s="26" t="s">
        <v>63</v>
      </c>
      <c r="C86" s="26" t="s">
        <v>94</v>
      </c>
      <c r="D86" s="26" t="s">
        <v>5</v>
      </c>
      <c r="E86" s="27">
        <v>661.9</v>
      </c>
      <c r="F86" s="27">
        <v>693.4</v>
      </c>
      <c r="G86" s="27">
        <v>717.9</v>
      </c>
      <c r="H86" s="4"/>
    </row>
    <row r="87" spans="1:8" ht="25.5" outlineLevel="6" x14ac:dyDescent="0.25">
      <c r="A87" s="6" t="s">
        <v>14</v>
      </c>
      <c r="B87" s="26" t="s">
        <v>63</v>
      </c>
      <c r="C87" s="26" t="s">
        <v>94</v>
      </c>
      <c r="D87" s="26" t="s">
        <v>15</v>
      </c>
      <c r="E87" s="27">
        <v>661.9</v>
      </c>
      <c r="F87" s="27">
        <v>693.4</v>
      </c>
      <c r="G87" s="27">
        <v>717.9</v>
      </c>
      <c r="H87" s="4"/>
    </row>
    <row r="88" spans="1:8" x14ac:dyDescent="0.25">
      <c r="A88" s="8" t="s">
        <v>95</v>
      </c>
      <c r="B88" s="24" t="s">
        <v>96</v>
      </c>
      <c r="C88" s="24"/>
      <c r="D88" s="24"/>
      <c r="E88" s="25">
        <v>414.6</v>
      </c>
      <c r="F88" s="25">
        <v>455.5</v>
      </c>
      <c r="G88" s="25">
        <v>497.6</v>
      </c>
      <c r="H88" s="4"/>
    </row>
    <row r="89" spans="1:8" ht="25.5" outlineLevel="1" x14ac:dyDescent="0.25">
      <c r="A89" s="8" t="s">
        <v>97</v>
      </c>
      <c r="B89" s="24" t="s">
        <v>98</v>
      </c>
      <c r="C89" s="24"/>
      <c r="D89" s="24"/>
      <c r="E89" s="25">
        <v>414.6</v>
      </c>
      <c r="F89" s="25">
        <v>455.5</v>
      </c>
      <c r="G89" s="25">
        <v>497.6</v>
      </c>
      <c r="H89" s="4"/>
    </row>
    <row r="90" spans="1:8" ht="38.25" outlineLevel="2" x14ac:dyDescent="0.25">
      <c r="A90" s="6" t="s">
        <v>40</v>
      </c>
      <c r="B90" s="26" t="s">
        <v>98</v>
      </c>
      <c r="C90" s="26" t="s">
        <v>41</v>
      </c>
      <c r="D90" s="26" t="s">
        <v>5</v>
      </c>
      <c r="E90" s="27">
        <v>414.6</v>
      </c>
      <c r="F90" s="27">
        <v>455.5</v>
      </c>
      <c r="G90" s="27">
        <v>497.6</v>
      </c>
      <c r="H90" s="4"/>
    </row>
    <row r="91" spans="1:8" ht="51" outlineLevel="3" x14ac:dyDescent="0.25">
      <c r="A91" s="6" t="s">
        <v>80</v>
      </c>
      <c r="B91" s="26" t="s">
        <v>98</v>
      </c>
      <c r="C91" s="26" t="s">
        <v>81</v>
      </c>
      <c r="D91" s="26" t="s">
        <v>5</v>
      </c>
      <c r="E91" s="27">
        <v>414.6</v>
      </c>
      <c r="F91" s="27">
        <v>455.5</v>
      </c>
      <c r="G91" s="27">
        <v>497.6</v>
      </c>
      <c r="H91" s="4"/>
    </row>
    <row r="92" spans="1:8" ht="38.25" outlineLevel="5" x14ac:dyDescent="0.25">
      <c r="A92" s="6" t="s">
        <v>99</v>
      </c>
      <c r="B92" s="26" t="s">
        <v>98</v>
      </c>
      <c r="C92" s="26" t="s">
        <v>100</v>
      </c>
      <c r="D92" s="26" t="s">
        <v>5</v>
      </c>
      <c r="E92" s="27">
        <v>414.6</v>
      </c>
      <c r="F92" s="27">
        <v>455.5</v>
      </c>
      <c r="G92" s="27">
        <v>497.6</v>
      </c>
      <c r="H92" s="4"/>
    </row>
    <row r="93" spans="1:8" outlineLevel="6" x14ac:dyDescent="0.25">
      <c r="A93" s="6" t="s">
        <v>84</v>
      </c>
      <c r="B93" s="26" t="s">
        <v>98</v>
      </c>
      <c r="C93" s="26" t="s">
        <v>100</v>
      </c>
      <c r="D93" s="26" t="s">
        <v>85</v>
      </c>
      <c r="E93" s="27">
        <v>414.6</v>
      </c>
      <c r="F93" s="27">
        <v>455.5</v>
      </c>
      <c r="G93" s="27">
        <v>497.6</v>
      </c>
      <c r="H93" s="4"/>
    </row>
    <row r="94" spans="1:8" ht="25.5" x14ac:dyDescent="0.25">
      <c r="A94" s="8" t="s">
        <v>101</v>
      </c>
      <c r="B94" s="24" t="s">
        <v>102</v>
      </c>
      <c r="C94" s="24"/>
      <c r="D94" s="24"/>
      <c r="E94" s="25">
        <v>581.34299999999996</v>
      </c>
      <c r="F94" s="25">
        <v>918.4</v>
      </c>
      <c r="G94" s="25">
        <v>918.4</v>
      </c>
      <c r="H94" s="4"/>
    </row>
    <row r="95" spans="1:8" ht="51" outlineLevel="1" x14ac:dyDescent="0.25">
      <c r="A95" s="8" t="s">
        <v>103</v>
      </c>
      <c r="B95" s="24" t="s">
        <v>104</v>
      </c>
      <c r="C95" s="24"/>
      <c r="D95" s="24"/>
      <c r="E95" s="25">
        <v>136.6</v>
      </c>
      <c r="F95" s="25">
        <v>37.4</v>
      </c>
      <c r="G95" s="25">
        <v>37.4</v>
      </c>
      <c r="H95" s="4"/>
    </row>
    <row r="96" spans="1:8" ht="63.75" outlineLevel="2" x14ac:dyDescent="0.25">
      <c r="A96" s="6" t="s">
        <v>105</v>
      </c>
      <c r="B96" s="26" t="s">
        <v>104</v>
      </c>
      <c r="C96" s="26" t="s">
        <v>106</v>
      </c>
      <c r="D96" s="26" t="s">
        <v>5</v>
      </c>
      <c r="E96" s="27">
        <v>136.6</v>
      </c>
      <c r="F96" s="27">
        <v>37.4</v>
      </c>
      <c r="G96" s="27">
        <v>37.4</v>
      </c>
      <c r="H96" s="4"/>
    </row>
    <row r="97" spans="1:8" ht="38.25" outlineLevel="5" x14ac:dyDescent="0.25">
      <c r="A97" s="6" t="s">
        <v>107</v>
      </c>
      <c r="B97" s="26" t="s">
        <v>104</v>
      </c>
      <c r="C97" s="26" t="s">
        <v>108</v>
      </c>
      <c r="D97" s="26" t="s">
        <v>5</v>
      </c>
      <c r="E97" s="27">
        <v>136.6</v>
      </c>
      <c r="F97" s="27">
        <v>37.4</v>
      </c>
      <c r="G97" s="27">
        <v>37.4</v>
      </c>
      <c r="H97" s="4"/>
    </row>
    <row r="98" spans="1:8" ht="38.25" outlineLevel="6" x14ac:dyDescent="0.25">
      <c r="A98" s="6" t="s">
        <v>24</v>
      </c>
      <c r="B98" s="26" t="s">
        <v>104</v>
      </c>
      <c r="C98" s="26" t="s">
        <v>108</v>
      </c>
      <c r="D98" s="26" t="s">
        <v>25</v>
      </c>
      <c r="E98" s="27">
        <v>136.6</v>
      </c>
      <c r="F98" s="27">
        <v>37.4</v>
      </c>
      <c r="G98" s="27">
        <v>37.4</v>
      </c>
      <c r="H98" s="4"/>
    </row>
    <row r="99" spans="1:8" ht="38.25" outlineLevel="1" x14ac:dyDescent="0.25">
      <c r="A99" s="8" t="s">
        <v>109</v>
      </c>
      <c r="B99" s="24" t="s">
        <v>110</v>
      </c>
      <c r="C99" s="24"/>
      <c r="D99" s="24"/>
      <c r="E99" s="25">
        <v>444.74299999999999</v>
      </c>
      <c r="F99" s="25">
        <v>881</v>
      </c>
      <c r="G99" s="25">
        <v>881</v>
      </c>
      <c r="H99" s="4"/>
    </row>
    <row r="100" spans="1:8" ht="38.25" outlineLevel="2" x14ac:dyDescent="0.25">
      <c r="A100" s="6" t="s">
        <v>40</v>
      </c>
      <c r="B100" s="26" t="s">
        <v>110</v>
      </c>
      <c r="C100" s="26" t="s">
        <v>41</v>
      </c>
      <c r="D100" s="26" t="s">
        <v>5</v>
      </c>
      <c r="E100" s="27">
        <v>439.74299999999999</v>
      </c>
      <c r="F100" s="27">
        <v>876</v>
      </c>
      <c r="G100" s="27">
        <v>876</v>
      </c>
      <c r="H100" s="4"/>
    </row>
    <row r="101" spans="1:8" ht="51" outlineLevel="3" x14ac:dyDescent="0.25">
      <c r="A101" s="6" t="s">
        <v>80</v>
      </c>
      <c r="B101" s="26" t="s">
        <v>110</v>
      </c>
      <c r="C101" s="26" t="s">
        <v>81</v>
      </c>
      <c r="D101" s="26" t="s">
        <v>5</v>
      </c>
      <c r="E101" s="27">
        <v>439.74299999999999</v>
      </c>
      <c r="F101" s="27">
        <v>876</v>
      </c>
      <c r="G101" s="27">
        <v>876</v>
      </c>
      <c r="H101" s="4"/>
    </row>
    <row r="102" spans="1:8" ht="38.25" outlineLevel="5" x14ac:dyDescent="0.25">
      <c r="A102" s="6" t="s">
        <v>111</v>
      </c>
      <c r="B102" s="26" t="s">
        <v>110</v>
      </c>
      <c r="C102" s="26" t="s">
        <v>112</v>
      </c>
      <c r="D102" s="26" t="s">
        <v>5</v>
      </c>
      <c r="E102" s="27">
        <v>439.74299999999999</v>
      </c>
      <c r="F102" s="27">
        <v>876</v>
      </c>
      <c r="G102" s="27">
        <v>876</v>
      </c>
      <c r="H102" s="4"/>
    </row>
    <row r="103" spans="1:8" outlineLevel="6" x14ac:dyDescent="0.25">
      <c r="A103" s="6" t="s">
        <v>113</v>
      </c>
      <c r="B103" s="26" t="s">
        <v>110</v>
      </c>
      <c r="C103" s="26" t="s">
        <v>112</v>
      </c>
      <c r="D103" s="26" t="s">
        <v>114</v>
      </c>
      <c r="E103" s="27">
        <v>439.74299999999999</v>
      </c>
      <c r="F103" s="27">
        <v>876</v>
      </c>
      <c r="G103" s="27">
        <v>876</v>
      </c>
      <c r="H103" s="4"/>
    </row>
    <row r="104" spans="1:8" ht="51" outlineLevel="2" x14ac:dyDescent="0.25">
      <c r="A104" s="6" t="s">
        <v>115</v>
      </c>
      <c r="B104" s="26" t="s">
        <v>110</v>
      </c>
      <c r="C104" s="26" t="s">
        <v>116</v>
      </c>
      <c r="D104" s="26" t="s">
        <v>5</v>
      </c>
      <c r="E104" s="27">
        <v>5</v>
      </c>
      <c r="F104" s="27">
        <v>5</v>
      </c>
      <c r="G104" s="27">
        <v>5</v>
      </c>
      <c r="H104" s="4"/>
    </row>
    <row r="105" spans="1:8" ht="51" outlineLevel="5" x14ac:dyDescent="0.25">
      <c r="A105" s="6" t="s">
        <v>117</v>
      </c>
      <c r="B105" s="26" t="s">
        <v>110</v>
      </c>
      <c r="C105" s="26" t="s">
        <v>118</v>
      </c>
      <c r="D105" s="26" t="s">
        <v>5</v>
      </c>
      <c r="E105" s="27">
        <v>5</v>
      </c>
      <c r="F105" s="27">
        <v>5</v>
      </c>
      <c r="G105" s="27">
        <v>5</v>
      </c>
      <c r="H105" s="4"/>
    </row>
    <row r="106" spans="1:8" ht="38.25" outlineLevel="6" x14ac:dyDescent="0.25">
      <c r="A106" s="6" t="s">
        <v>24</v>
      </c>
      <c r="B106" s="26" t="s">
        <v>110</v>
      </c>
      <c r="C106" s="26" t="s">
        <v>118</v>
      </c>
      <c r="D106" s="26" t="s">
        <v>25</v>
      </c>
      <c r="E106" s="27">
        <v>5</v>
      </c>
      <c r="F106" s="27">
        <v>5</v>
      </c>
      <c r="G106" s="27">
        <v>5</v>
      </c>
      <c r="H106" s="4"/>
    </row>
    <row r="107" spans="1:8" x14ac:dyDescent="0.25">
      <c r="A107" s="8" t="s">
        <v>119</v>
      </c>
      <c r="B107" s="24" t="s">
        <v>120</v>
      </c>
      <c r="C107" s="24"/>
      <c r="D107" s="24"/>
      <c r="E107" s="25">
        <v>25716.524740000001</v>
      </c>
      <c r="F107" s="25">
        <v>17162.5</v>
      </c>
      <c r="G107" s="25">
        <v>14755.9</v>
      </c>
      <c r="H107" s="4"/>
    </row>
    <row r="108" spans="1:8" outlineLevel="1" x14ac:dyDescent="0.25">
      <c r="A108" s="8" t="s">
        <v>121</v>
      </c>
      <c r="B108" s="24" t="s">
        <v>122</v>
      </c>
      <c r="C108" s="24"/>
      <c r="D108" s="24"/>
      <c r="E108" s="25">
        <v>56</v>
      </c>
      <c r="F108" s="25">
        <v>56</v>
      </c>
      <c r="G108" s="25">
        <v>56</v>
      </c>
      <c r="H108" s="4"/>
    </row>
    <row r="109" spans="1:8" ht="38.25" outlineLevel="2" x14ac:dyDescent="0.25">
      <c r="A109" s="6" t="s">
        <v>123</v>
      </c>
      <c r="B109" s="26" t="s">
        <v>122</v>
      </c>
      <c r="C109" s="26" t="s">
        <v>124</v>
      </c>
      <c r="D109" s="26" t="s">
        <v>5</v>
      </c>
      <c r="E109" s="27">
        <v>56</v>
      </c>
      <c r="F109" s="27">
        <v>56</v>
      </c>
      <c r="G109" s="27">
        <v>56</v>
      </c>
      <c r="H109" s="4"/>
    </row>
    <row r="110" spans="1:8" ht="38.25" outlineLevel="5" x14ac:dyDescent="0.25">
      <c r="A110" s="6" t="s">
        <v>125</v>
      </c>
      <c r="B110" s="26" t="s">
        <v>122</v>
      </c>
      <c r="C110" s="26" t="s">
        <v>126</v>
      </c>
      <c r="D110" s="26" t="s">
        <v>5</v>
      </c>
      <c r="E110" s="27">
        <v>56</v>
      </c>
      <c r="F110" s="27">
        <v>56</v>
      </c>
      <c r="G110" s="27">
        <v>56</v>
      </c>
      <c r="H110" s="4"/>
    </row>
    <row r="111" spans="1:8" ht="38.25" outlineLevel="6" x14ac:dyDescent="0.25">
      <c r="A111" s="6" t="s">
        <v>24</v>
      </c>
      <c r="B111" s="26" t="s">
        <v>122</v>
      </c>
      <c r="C111" s="26" t="s">
        <v>126</v>
      </c>
      <c r="D111" s="26" t="s">
        <v>25</v>
      </c>
      <c r="E111" s="27">
        <v>56</v>
      </c>
      <c r="F111" s="27">
        <v>56</v>
      </c>
      <c r="G111" s="27">
        <v>56</v>
      </c>
      <c r="H111" s="4"/>
    </row>
    <row r="112" spans="1:8" outlineLevel="1" x14ac:dyDescent="0.25">
      <c r="A112" s="8" t="s">
        <v>127</v>
      </c>
      <c r="B112" s="24" t="s">
        <v>128</v>
      </c>
      <c r="C112" s="24"/>
      <c r="D112" s="24"/>
      <c r="E112" s="25">
        <v>15372.632600000001</v>
      </c>
      <c r="F112" s="25">
        <v>10405.799999999999</v>
      </c>
      <c r="G112" s="25">
        <v>7910.4</v>
      </c>
      <c r="H112" s="4"/>
    </row>
    <row r="113" spans="1:8" outlineLevel="2" x14ac:dyDescent="0.25">
      <c r="A113" s="6" t="s">
        <v>56</v>
      </c>
      <c r="B113" s="26" t="s">
        <v>128</v>
      </c>
      <c r="C113" s="26" t="s">
        <v>57</v>
      </c>
      <c r="D113" s="26" t="s">
        <v>5</v>
      </c>
      <c r="E113" s="27">
        <v>15372.632600000001</v>
      </c>
      <c r="F113" s="27">
        <v>10405.799999999999</v>
      </c>
      <c r="G113" s="27">
        <v>7910.4</v>
      </c>
      <c r="H113" s="4"/>
    </row>
    <row r="114" spans="1:8" ht="89.25" outlineLevel="5" x14ac:dyDescent="0.25">
      <c r="A114" s="6" t="s">
        <v>129</v>
      </c>
      <c r="B114" s="26" t="s">
        <v>128</v>
      </c>
      <c r="C114" s="26" t="s">
        <v>130</v>
      </c>
      <c r="D114" s="26" t="s">
        <v>5</v>
      </c>
      <c r="E114" s="27">
        <v>15372.632600000001</v>
      </c>
      <c r="F114" s="27">
        <v>10405.799999999999</v>
      </c>
      <c r="G114" s="27">
        <v>7910.4</v>
      </c>
      <c r="H114" s="4"/>
    </row>
    <row r="115" spans="1:8" ht="38.25" outlineLevel="6" x14ac:dyDescent="0.25">
      <c r="A115" s="6" t="s">
        <v>24</v>
      </c>
      <c r="B115" s="26" t="s">
        <v>128</v>
      </c>
      <c r="C115" s="26" t="s">
        <v>130</v>
      </c>
      <c r="D115" s="26" t="s">
        <v>25</v>
      </c>
      <c r="E115" s="27">
        <v>15372.632600000001</v>
      </c>
      <c r="F115" s="27">
        <v>10405.799999999999</v>
      </c>
      <c r="G115" s="27">
        <v>7910.4</v>
      </c>
      <c r="H115" s="4"/>
    </row>
    <row r="116" spans="1:8" ht="25.5" outlineLevel="1" x14ac:dyDescent="0.25">
      <c r="A116" s="8" t="s">
        <v>131</v>
      </c>
      <c r="B116" s="24" t="s">
        <v>132</v>
      </c>
      <c r="C116" s="24"/>
      <c r="D116" s="24"/>
      <c r="E116" s="25">
        <v>7132.7419799999998</v>
      </c>
      <c r="F116" s="25">
        <v>5785.7</v>
      </c>
      <c r="G116" s="25">
        <v>5874.5</v>
      </c>
      <c r="H116" s="4"/>
    </row>
    <row r="117" spans="1:8" ht="89.25" outlineLevel="2" x14ac:dyDescent="0.25">
      <c r="A117" s="6" t="s">
        <v>133</v>
      </c>
      <c r="B117" s="26" t="s">
        <v>132</v>
      </c>
      <c r="C117" s="26" t="s">
        <v>134</v>
      </c>
      <c r="D117" s="26" t="s">
        <v>5</v>
      </c>
      <c r="E117" s="27">
        <v>7132.7419799999998</v>
      </c>
      <c r="F117" s="27">
        <v>5785.7</v>
      </c>
      <c r="G117" s="27">
        <v>5874.5</v>
      </c>
      <c r="H117" s="4"/>
    </row>
    <row r="118" spans="1:8" ht="38.25" outlineLevel="3" x14ac:dyDescent="0.25">
      <c r="A118" s="6" t="s">
        <v>135</v>
      </c>
      <c r="B118" s="26" t="s">
        <v>132</v>
      </c>
      <c r="C118" s="26" t="s">
        <v>136</v>
      </c>
      <c r="D118" s="26" t="s">
        <v>5</v>
      </c>
      <c r="E118" s="27">
        <v>7132.7419799999998</v>
      </c>
      <c r="F118" s="27">
        <v>5785.7</v>
      </c>
      <c r="G118" s="27">
        <v>5874.5</v>
      </c>
      <c r="H118" s="4"/>
    </row>
    <row r="119" spans="1:8" ht="38.25" outlineLevel="5" x14ac:dyDescent="0.25">
      <c r="A119" s="6" t="s">
        <v>137</v>
      </c>
      <c r="B119" s="26" t="s">
        <v>132</v>
      </c>
      <c r="C119" s="26" t="s">
        <v>138</v>
      </c>
      <c r="D119" s="26" t="s">
        <v>5</v>
      </c>
      <c r="E119" s="27">
        <v>3319</v>
      </c>
      <c r="F119" s="27">
        <v>2212</v>
      </c>
      <c r="G119" s="27">
        <v>2212</v>
      </c>
      <c r="H119" s="4"/>
    </row>
    <row r="120" spans="1:8" ht="38.25" outlineLevel="6" x14ac:dyDescent="0.25">
      <c r="A120" s="6" t="s">
        <v>24</v>
      </c>
      <c r="B120" s="26" t="s">
        <v>132</v>
      </c>
      <c r="C120" s="26" t="s">
        <v>138</v>
      </c>
      <c r="D120" s="26" t="s">
        <v>25</v>
      </c>
      <c r="E120" s="27">
        <v>3319</v>
      </c>
      <c r="F120" s="27">
        <v>2212</v>
      </c>
      <c r="G120" s="27">
        <v>2212</v>
      </c>
      <c r="H120" s="4"/>
    </row>
    <row r="121" spans="1:8" ht="127.5" outlineLevel="5" x14ac:dyDescent="0.25">
      <c r="A121" s="6" t="s">
        <v>139</v>
      </c>
      <c r="B121" s="26" t="s">
        <v>132</v>
      </c>
      <c r="C121" s="26" t="s">
        <v>140</v>
      </c>
      <c r="D121" s="26" t="s">
        <v>5</v>
      </c>
      <c r="E121" s="27">
        <v>3633.04198</v>
      </c>
      <c r="F121" s="27">
        <v>3457.2</v>
      </c>
      <c r="G121" s="27">
        <v>3546</v>
      </c>
      <c r="H121" s="4"/>
    </row>
    <row r="122" spans="1:8" ht="38.25" outlineLevel="6" x14ac:dyDescent="0.25">
      <c r="A122" s="6" t="s">
        <v>24</v>
      </c>
      <c r="B122" s="26" t="s">
        <v>132</v>
      </c>
      <c r="C122" s="26" t="s">
        <v>140</v>
      </c>
      <c r="D122" s="26" t="s">
        <v>25</v>
      </c>
      <c r="E122" s="27">
        <v>3633.04198</v>
      </c>
      <c r="F122" s="27">
        <v>3457.2</v>
      </c>
      <c r="G122" s="27">
        <v>3546</v>
      </c>
      <c r="H122" s="4"/>
    </row>
    <row r="123" spans="1:8" ht="51" outlineLevel="5" x14ac:dyDescent="0.25">
      <c r="A123" s="6" t="s">
        <v>141</v>
      </c>
      <c r="B123" s="26" t="s">
        <v>132</v>
      </c>
      <c r="C123" s="26" t="s">
        <v>142</v>
      </c>
      <c r="D123" s="26" t="s">
        <v>5</v>
      </c>
      <c r="E123" s="27">
        <v>180.7</v>
      </c>
      <c r="F123" s="27">
        <v>116.5</v>
      </c>
      <c r="G123" s="27">
        <v>116.5</v>
      </c>
      <c r="H123" s="4"/>
    </row>
    <row r="124" spans="1:8" ht="38.25" outlineLevel="6" x14ac:dyDescent="0.25">
      <c r="A124" s="6" t="s">
        <v>24</v>
      </c>
      <c r="B124" s="26" t="s">
        <v>132</v>
      </c>
      <c r="C124" s="26" t="s">
        <v>142</v>
      </c>
      <c r="D124" s="26" t="s">
        <v>25</v>
      </c>
      <c r="E124" s="27">
        <v>180.7</v>
      </c>
      <c r="F124" s="27">
        <v>116.5</v>
      </c>
      <c r="G124" s="27">
        <v>116.5</v>
      </c>
      <c r="H124" s="4"/>
    </row>
    <row r="125" spans="1:8" ht="25.5" outlineLevel="1" x14ac:dyDescent="0.25">
      <c r="A125" s="8" t="s">
        <v>143</v>
      </c>
      <c r="B125" s="24" t="s">
        <v>144</v>
      </c>
      <c r="C125" s="24"/>
      <c r="D125" s="24"/>
      <c r="E125" s="25">
        <v>3155.1501600000001</v>
      </c>
      <c r="F125" s="25">
        <v>915</v>
      </c>
      <c r="G125" s="25">
        <v>915</v>
      </c>
      <c r="H125" s="4"/>
    </row>
    <row r="126" spans="1:8" ht="38.25" outlineLevel="2" x14ac:dyDescent="0.25">
      <c r="A126" s="6" t="s">
        <v>145</v>
      </c>
      <c r="B126" s="26" t="s">
        <v>144</v>
      </c>
      <c r="C126" s="26" t="s">
        <v>146</v>
      </c>
      <c r="D126" s="26" t="s">
        <v>5</v>
      </c>
      <c r="E126" s="27">
        <v>415</v>
      </c>
      <c r="F126" s="27">
        <v>415</v>
      </c>
      <c r="G126" s="27">
        <v>415</v>
      </c>
      <c r="H126" s="4"/>
    </row>
    <row r="127" spans="1:8" ht="38.25" outlineLevel="3" x14ac:dyDescent="0.25">
      <c r="A127" s="6" t="s">
        <v>147</v>
      </c>
      <c r="B127" s="26" t="s">
        <v>144</v>
      </c>
      <c r="C127" s="26" t="s">
        <v>148</v>
      </c>
      <c r="D127" s="26" t="s">
        <v>5</v>
      </c>
      <c r="E127" s="27">
        <v>415</v>
      </c>
      <c r="F127" s="27">
        <v>415</v>
      </c>
      <c r="G127" s="27">
        <v>415</v>
      </c>
      <c r="H127" s="4"/>
    </row>
    <row r="128" spans="1:8" ht="51" outlineLevel="5" x14ac:dyDescent="0.25">
      <c r="A128" s="6" t="s">
        <v>149</v>
      </c>
      <c r="B128" s="26" t="s">
        <v>144</v>
      </c>
      <c r="C128" s="26" t="s">
        <v>150</v>
      </c>
      <c r="D128" s="26" t="s">
        <v>5</v>
      </c>
      <c r="E128" s="27">
        <v>415</v>
      </c>
      <c r="F128" s="27">
        <v>415</v>
      </c>
      <c r="G128" s="27">
        <v>415</v>
      </c>
      <c r="H128" s="4"/>
    </row>
    <row r="129" spans="1:8" ht="38.25" outlineLevel="6" x14ac:dyDescent="0.25">
      <c r="A129" s="6" t="s">
        <v>24</v>
      </c>
      <c r="B129" s="26" t="s">
        <v>144</v>
      </c>
      <c r="C129" s="26" t="s">
        <v>150</v>
      </c>
      <c r="D129" s="26" t="s">
        <v>25</v>
      </c>
      <c r="E129" s="27">
        <v>415</v>
      </c>
      <c r="F129" s="27">
        <v>415</v>
      </c>
      <c r="G129" s="27">
        <v>415</v>
      </c>
      <c r="H129" s="4"/>
    </row>
    <row r="130" spans="1:8" ht="38.25" outlineLevel="2" x14ac:dyDescent="0.25">
      <c r="A130" s="6" t="s">
        <v>151</v>
      </c>
      <c r="B130" s="26" t="s">
        <v>144</v>
      </c>
      <c r="C130" s="26" t="s">
        <v>152</v>
      </c>
      <c r="D130" s="26" t="s">
        <v>5</v>
      </c>
      <c r="E130" s="27">
        <v>2033.58276</v>
      </c>
      <c r="F130" s="27">
        <v>100</v>
      </c>
      <c r="G130" s="27">
        <v>100</v>
      </c>
      <c r="H130" s="4"/>
    </row>
    <row r="131" spans="1:8" ht="25.5" outlineLevel="3" x14ac:dyDescent="0.25">
      <c r="A131" s="6" t="s">
        <v>153</v>
      </c>
      <c r="B131" s="26" t="s">
        <v>144</v>
      </c>
      <c r="C131" s="26" t="s">
        <v>154</v>
      </c>
      <c r="D131" s="26" t="s">
        <v>5</v>
      </c>
      <c r="E131" s="27">
        <v>356.76441</v>
      </c>
      <c r="F131" s="27">
        <v>0</v>
      </c>
      <c r="G131" s="27">
        <v>0</v>
      </c>
      <c r="H131" s="4"/>
    </row>
    <row r="132" spans="1:8" ht="89.25" outlineLevel="5" x14ac:dyDescent="0.25">
      <c r="A132" s="6" t="s">
        <v>155</v>
      </c>
      <c r="B132" s="26" t="s">
        <v>144</v>
      </c>
      <c r="C132" s="26" t="s">
        <v>156</v>
      </c>
      <c r="D132" s="26" t="s">
        <v>5</v>
      </c>
      <c r="E132" s="27">
        <v>321.08796999999998</v>
      </c>
      <c r="F132" s="27">
        <v>0</v>
      </c>
      <c r="G132" s="27">
        <v>0</v>
      </c>
      <c r="H132" s="4"/>
    </row>
    <row r="133" spans="1:8" ht="63.75" outlineLevel="6" x14ac:dyDescent="0.25">
      <c r="A133" s="6" t="s">
        <v>157</v>
      </c>
      <c r="B133" s="26" t="s">
        <v>144</v>
      </c>
      <c r="C133" s="26" t="s">
        <v>156</v>
      </c>
      <c r="D133" s="26" t="s">
        <v>158</v>
      </c>
      <c r="E133" s="27">
        <v>321.08796999999998</v>
      </c>
      <c r="F133" s="27">
        <v>0</v>
      </c>
      <c r="G133" s="27">
        <v>0</v>
      </c>
      <c r="H133" s="4"/>
    </row>
    <row r="134" spans="1:8" ht="89.25" outlineLevel="5" x14ac:dyDescent="0.25">
      <c r="A134" s="6" t="s">
        <v>159</v>
      </c>
      <c r="B134" s="26" t="s">
        <v>144</v>
      </c>
      <c r="C134" s="26" t="s">
        <v>160</v>
      </c>
      <c r="D134" s="26" t="s">
        <v>5</v>
      </c>
      <c r="E134" s="27">
        <v>35.676439999999999</v>
      </c>
      <c r="F134" s="27">
        <v>0</v>
      </c>
      <c r="G134" s="27">
        <v>0</v>
      </c>
      <c r="H134" s="4"/>
    </row>
    <row r="135" spans="1:8" ht="63.75" outlineLevel="6" x14ac:dyDescent="0.25">
      <c r="A135" s="6" t="s">
        <v>157</v>
      </c>
      <c r="B135" s="26" t="s">
        <v>144</v>
      </c>
      <c r="C135" s="26" t="s">
        <v>160</v>
      </c>
      <c r="D135" s="26" t="s">
        <v>158</v>
      </c>
      <c r="E135" s="27">
        <v>35.676439999999999</v>
      </c>
      <c r="F135" s="27">
        <v>0</v>
      </c>
      <c r="G135" s="27">
        <v>0</v>
      </c>
      <c r="H135" s="4"/>
    </row>
    <row r="136" spans="1:8" ht="38.25" outlineLevel="3" x14ac:dyDescent="0.25">
      <c r="A136" s="6" t="s">
        <v>161</v>
      </c>
      <c r="B136" s="26" t="s">
        <v>144</v>
      </c>
      <c r="C136" s="26" t="s">
        <v>162</v>
      </c>
      <c r="D136" s="26" t="s">
        <v>5</v>
      </c>
      <c r="E136" s="27">
        <v>1676.81835</v>
      </c>
      <c r="F136" s="27">
        <v>100</v>
      </c>
      <c r="G136" s="27">
        <v>100</v>
      </c>
      <c r="H136" s="4"/>
    </row>
    <row r="137" spans="1:8" ht="51" outlineLevel="5" x14ac:dyDescent="0.25">
      <c r="A137" s="6" t="s">
        <v>163</v>
      </c>
      <c r="B137" s="26" t="s">
        <v>144</v>
      </c>
      <c r="C137" s="26" t="s">
        <v>164</v>
      </c>
      <c r="D137" s="26" t="s">
        <v>5</v>
      </c>
      <c r="E137" s="27">
        <v>0</v>
      </c>
      <c r="F137" s="27">
        <v>100</v>
      </c>
      <c r="G137" s="27">
        <v>100</v>
      </c>
      <c r="H137" s="4"/>
    </row>
    <row r="138" spans="1:8" ht="63.75" outlineLevel="6" x14ac:dyDescent="0.25">
      <c r="A138" s="6" t="s">
        <v>157</v>
      </c>
      <c r="B138" s="26" t="s">
        <v>144</v>
      </c>
      <c r="C138" s="26" t="s">
        <v>164</v>
      </c>
      <c r="D138" s="26" t="s">
        <v>158</v>
      </c>
      <c r="E138" s="27">
        <v>0</v>
      </c>
      <c r="F138" s="27">
        <v>100</v>
      </c>
      <c r="G138" s="27">
        <v>100</v>
      </c>
      <c r="H138" s="4"/>
    </row>
    <row r="139" spans="1:8" ht="165.75" outlineLevel="5" x14ac:dyDescent="0.25">
      <c r="A139" s="6" t="s">
        <v>165</v>
      </c>
      <c r="B139" s="26" t="s">
        <v>144</v>
      </c>
      <c r="C139" s="26" t="s">
        <v>166</v>
      </c>
      <c r="D139" s="26" t="s">
        <v>5</v>
      </c>
      <c r="E139" s="27">
        <v>1676.81835</v>
      </c>
      <c r="F139" s="27">
        <v>0</v>
      </c>
      <c r="G139" s="27">
        <v>0</v>
      </c>
      <c r="H139" s="4"/>
    </row>
    <row r="140" spans="1:8" ht="63.75" outlineLevel="6" x14ac:dyDescent="0.25">
      <c r="A140" s="6" t="s">
        <v>157</v>
      </c>
      <c r="B140" s="26" t="s">
        <v>144</v>
      </c>
      <c r="C140" s="26" t="s">
        <v>166</v>
      </c>
      <c r="D140" s="26" t="s">
        <v>158</v>
      </c>
      <c r="E140" s="27">
        <v>1676.81835</v>
      </c>
      <c r="F140" s="27">
        <v>0</v>
      </c>
      <c r="G140" s="27">
        <v>0</v>
      </c>
      <c r="H140" s="4"/>
    </row>
    <row r="141" spans="1:8" ht="63.75" outlineLevel="2" x14ac:dyDescent="0.25">
      <c r="A141" s="6" t="s">
        <v>167</v>
      </c>
      <c r="B141" s="26" t="s">
        <v>144</v>
      </c>
      <c r="C141" s="26" t="s">
        <v>168</v>
      </c>
      <c r="D141" s="26" t="s">
        <v>5</v>
      </c>
      <c r="E141" s="27">
        <v>706.56740000000002</v>
      </c>
      <c r="F141" s="27">
        <v>400</v>
      </c>
      <c r="G141" s="27">
        <v>400</v>
      </c>
      <c r="H141" s="4"/>
    </row>
    <row r="142" spans="1:8" ht="76.5" outlineLevel="5" x14ac:dyDescent="0.25">
      <c r="A142" s="6" t="s">
        <v>169</v>
      </c>
      <c r="B142" s="26" t="s">
        <v>144</v>
      </c>
      <c r="C142" s="26" t="s">
        <v>170</v>
      </c>
      <c r="D142" s="26" t="s">
        <v>5</v>
      </c>
      <c r="E142" s="27">
        <v>706.56740000000002</v>
      </c>
      <c r="F142" s="27">
        <v>400</v>
      </c>
      <c r="G142" s="27">
        <v>400</v>
      </c>
      <c r="H142" s="4"/>
    </row>
    <row r="143" spans="1:8" ht="38.25" outlineLevel="6" x14ac:dyDescent="0.25">
      <c r="A143" s="6" t="s">
        <v>24</v>
      </c>
      <c r="B143" s="26" t="s">
        <v>144</v>
      </c>
      <c r="C143" s="26" t="s">
        <v>170</v>
      </c>
      <c r="D143" s="26" t="s">
        <v>25</v>
      </c>
      <c r="E143" s="27">
        <v>706.56740000000002</v>
      </c>
      <c r="F143" s="27">
        <v>400</v>
      </c>
      <c r="G143" s="27">
        <v>400</v>
      </c>
      <c r="H143" s="4"/>
    </row>
    <row r="144" spans="1:8" x14ac:dyDescent="0.25">
      <c r="A144" s="8" t="s">
        <v>171</v>
      </c>
      <c r="B144" s="24" t="s">
        <v>172</v>
      </c>
      <c r="C144" s="24"/>
      <c r="D144" s="24"/>
      <c r="E144" s="25">
        <v>41745.007380000003</v>
      </c>
      <c r="F144" s="25">
        <v>1144.9000000000001</v>
      </c>
      <c r="G144" s="25">
        <v>1144.9000000000001</v>
      </c>
      <c r="H144" s="4"/>
    </row>
    <row r="145" spans="1:8" outlineLevel="1" x14ac:dyDescent="0.25">
      <c r="A145" s="8" t="s">
        <v>173</v>
      </c>
      <c r="B145" s="24" t="s">
        <v>174</v>
      </c>
      <c r="C145" s="24"/>
      <c r="D145" s="24"/>
      <c r="E145" s="25">
        <v>2209.422</v>
      </c>
      <c r="F145" s="25">
        <v>1004.9</v>
      </c>
      <c r="G145" s="25">
        <v>1004.9</v>
      </c>
      <c r="H145" s="4"/>
    </row>
    <row r="146" spans="1:8" ht="51" outlineLevel="2" x14ac:dyDescent="0.25">
      <c r="A146" s="6" t="s">
        <v>175</v>
      </c>
      <c r="B146" s="26" t="s">
        <v>174</v>
      </c>
      <c r="C146" s="26" t="s">
        <v>176</v>
      </c>
      <c r="D146" s="26" t="s">
        <v>5</v>
      </c>
      <c r="E146" s="27">
        <v>2209.422</v>
      </c>
      <c r="F146" s="27">
        <v>1004.9</v>
      </c>
      <c r="G146" s="27">
        <v>1004.9</v>
      </c>
      <c r="H146" s="4"/>
    </row>
    <row r="147" spans="1:8" ht="38.25" outlineLevel="3" x14ac:dyDescent="0.25">
      <c r="A147" s="6" t="s">
        <v>177</v>
      </c>
      <c r="B147" s="26" t="s">
        <v>174</v>
      </c>
      <c r="C147" s="26" t="s">
        <v>178</v>
      </c>
      <c r="D147" s="26" t="s">
        <v>5</v>
      </c>
      <c r="E147" s="27">
        <v>2209.422</v>
      </c>
      <c r="F147" s="27">
        <v>1004.9</v>
      </c>
      <c r="G147" s="27">
        <v>1004.9</v>
      </c>
      <c r="H147" s="4"/>
    </row>
    <row r="148" spans="1:8" ht="51" outlineLevel="5" x14ac:dyDescent="0.25">
      <c r="A148" s="6" t="s">
        <v>179</v>
      </c>
      <c r="B148" s="26" t="s">
        <v>174</v>
      </c>
      <c r="C148" s="26" t="s">
        <v>180</v>
      </c>
      <c r="D148" s="26" t="s">
        <v>5</v>
      </c>
      <c r="E148" s="27">
        <v>1066.83644</v>
      </c>
      <c r="F148" s="27">
        <v>1004.9</v>
      </c>
      <c r="G148" s="27">
        <v>1004.9</v>
      </c>
      <c r="H148" s="4"/>
    </row>
    <row r="149" spans="1:8" ht="38.25" outlineLevel="6" x14ac:dyDescent="0.25">
      <c r="A149" s="6" t="s">
        <v>24</v>
      </c>
      <c r="B149" s="26" t="s">
        <v>174</v>
      </c>
      <c r="C149" s="26" t="s">
        <v>180</v>
      </c>
      <c r="D149" s="26" t="s">
        <v>25</v>
      </c>
      <c r="E149" s="27">
        <v>1066.83644</v>
      </c>
      <c r="F149" s="27">
        <v>1004.9</v>
      </c>
      <c r="G149" s="27">
        <v>1004.9</v>
      </c>
      <c r="H149" s="4"/>
    </row>
    <row r="150" spans="1:8" ht="76.5" outlineLevel="5" x14ac:dyDescent="0.25">
      <c r="A150" s="6" t="s">
        <v>181</v>
      </c>
      <c r="B150" s="26" t="s">
        <v>174</v>
      </c>
      <c r="C150" s="26" t="s">
        <v>182</v>
      </c>
      <c r="D150" s="26" t="s">
        <v>5</v>
      </c>
      <c r="E150" s="27">
        <v>1028.327</v>
      </c>
      <c r="F150" s="27">
        <v>0</v>
      </c>
      <c r="G150" s="27">
        <v>0</v>
      </c>
      <c r="H150" s="4"/>
    </row>
    <row r="151" spans="1:8" ht="63.75" outlineLevel="6" x14ac:dyDescent="0.25">
      <c r="A151" s="6" t="s">
        <v>157</v>
      </c>
      <c r="B151" s="26" t="s">
        <v>174</v>
      </c>
      <c r="C151" s="26" t="s">
        <v>182</v>
      </c>
      <c r="D151" s="26" t="s">
        <v>158</v>
      </c>
      <c r="E151" s="27">
        <v>1028.327</v>
      </c>
      <c r="F151" s="27">
        <v>0</v>
      </c>
      <c r="G151" s="27">
        <v>0</v>
      </c>
      <c r="H151" s="4"/>
    </row>
    <row r="152" spans="1:8" ht="63.75" outlineLevel="5" x14ac:dyDescent="0.25">
      <c r="A152" s="6" t="s">
        <v>183</v>
      </c>
      <c r="B152" s="26" t="s">
        <v>174</v>
      </c>
      <c r="C152" s="26" t="s">
        <v>184</v>
      </c>
      <c r="D152" s="26" t="s">
        <v>5</v>
      </c>
      <c r="E152" s="27">
        <v>114.25856</v>
      </c>
      <c r="F152" s="27">
        <v>0</v>
      </c>
      <c r="G152" s="27">
        <v>0</v>
      </c>
      <c r="H152" s="4"/>
    </row>
    <row r="153" spans="1:8" ht="63.75" outlineLevel="6" x14ac:dyDescent="0.25">
      <c r="A153" s="6" t="s">
        <v>157</v>
      </c>
      <c r="B153" s="26" t="s">
        <v>174</v>
      </c>
      <c r="C153" s="26" t="s">
        <v>184</v>
      </c>
      <c r="D153" s="26" t="s">
        <v>158</v>
      </c>
      <c r="E153" s="27">
        <v>114.25856</v>
      </c>
      <c r="F153" s="27">
        <v>0</v>
      </c>
      <c r="G153" s="27">
        <v>0</v>
      </c>
      <c r="H153" s="4"/>
    </row>
    <row r="154" spans="1:8" outlineLevel="1" x14ac:dyDescent="0.25">
      <c r="A154" s="8" t="s">
        <v>185</v>
      </c>
      <c r="B154" s="24" t="s">
        <v>186</v>
      </c>
      <c r="C154" s="24"/>
      <c r="D154" s="24"/>
      <c r="E154" s="25">
        <v>37965.467949999998</v>
      </c>
      <c r="F154" s="25">
        <v>140</v>
      </c>
      <c r="G154" s="25">
        <v>140</v>
      </c>
      <c r="H154" s="4"/>
    </row>
    <row r="155" spans="1:8" ht="38.25" outlineLevel="2" x14ac:dyDescent="0.25">
      <c r="A155" s="6" t="s">
        <v>40</v>
      </c>
      <c r="B155" s="26" t="s">
        <v>186</v>
      </c>
      <c r="C155" s="26" t="s">
        <v>41</v>
      </c>
      <c r="D155" s="26" t="s">
        <v>5</v>
      </c>
      <c r="E155" s="27">
        <v>37698.004280000001</v>
      </c>
      <c r="F155" s="27">
        <v>0</v>
      </c>
      <c r="G155" s="27">
        <v>0</v>
      </c>
      <c r="H155" s="4"/>
    </row>
    <row r="156" spans="1:8" ht="51" outlineLevel="3" x14ac:dyDescent="0.25">
      <c r="A156" s="6" t="s">
        <v>80</v>
      </c>
      <c r="B156" s="26" t="s">
        <v>186</v>
      </c>
      <c r="C156" s="26" t="s">
        <v>81</v>
      </c>
      <c r="D156" s="26" t="s">
        <v>5</v>
      </c>
      <c r="E156" s="27">
        <v>37698.004280000001</v>
      </c>
      <c r="F156" s="27">
        <v>0</v>
      </c>
      <c r="G156" s="27">
        <v>0</v>
      </c>
      <c r="H156" s="4"/>
    </row>
    <row r="157" spans="1:8" ht="38.25" outlineLevel="5" x14ac:dyDescent="0.25">
      <c r="A157" s="6" t="s">
        <v>187</v>
      </c>
      <c r="B157" s="26" t="s">
        <v>186</v>
      </c>
      <c r="C157" s="26" t="s">
        <v>188</v>
      </c>
      <c r="D157" s="26" t="s">
        <v>5</v>
      </c>
      <c r="E157" s="27">
        <v>37698.004280000001</v>
      </c>
      <c r="F157" s="27">
        <v>0</v>
      </c>
      <c r="G157" s="27">
        <v>0</v>
      </c>
      <c r="H157" s="4"/>
    </row>
    <row r="158" spans="1:8" outlineLevel="6" x14ac:dyDescent="0.25">
      <c r="A158" s="6" t="s">
        <v>113</v>
      </c>
      <c r="B158" s="26" t="s">
        <v>186</v>
      </c>
      <c r="C158" s="26" t="s">
        <v>188</v>
      </c>
      <c r="D158" s="26" t="s">
        <v>114</v>
      </c>
      <c r="E158" s="27">
        <v>37698.004280000001</v>
      </c>
      <c r="F158" s="27">
        <v>0</v>
      </c>
      <c r="G158" s="27">
        <v>0</v>
      </c>
      <c r="H158" s="4"/>
    </row>
    <row r="159" spans="1:8" outlineLevel="2" x14ac:dyDescent="0.25">
      <c r="A159" s="6" t="s">
        <v>56</v>
      </c>
      <c r="B159" s="26" t="s">
        <v>186</v>
      </c>
      <c r="C159" s="26" t="s">
        <v>57</v>
      </c>
      <c r="D159" s="26" t="s">
        <v>5</v>
      </c>
      <c r="E159" s="27">
        <v>99.999669999999995</v>
      </c>
      <c r="F159" s="27">
        <v>0</v>
      </c>
      <c r="G159" s="27">
        <v>0</v>
      </c>
      <c r="H159" s="4"/>
    </row>
    <row r="160" spans="1:8" ht="25.5" outlineLevel="5" x14ac:dyDescent="0.25">
      <c r="A160" s="6" t="s">
        <v>58</v>
      </c>
      <c r="B160" s="26" t="s">
        <v>186</v>
      </c>
      <c r="C160" s="26" t="s">
        <v>59</v>
      </c>
      <c r="D160" s="26" t="s">
        <v>5</v>
      </c>
      <c r="E160" s="27">
        <v>99.999669999999995</v>
      </c>
      <c r="F160" s="27">
        <v>0</v>
      </c>
      <c r="G160" s="27">
        <v>0</v>
      </c>
      <c r="H160" s="4"/>
    </row>
    <row r="161" spans="1:8" ht="38.25" outlineLevel="6" x14ac:dyDescent="0.25">
      <c r="A161" s="6" t="s">
        <v>24</v>
      </c>
      <c r="B161" s="26" t="s">
        <v>186</v>
      </c>
      <c r="C161" s="26" t="s">
        <v>59</v>
      </c>
      <c r="D161" s="26" t="s">
        <v>25</v>
      </c>
      <c r="E161" s="27">
        <v>99.999669999999995</v>
      </c>
      <c r="F161" s="27">
        <v>0</v>
      </c>
      <c r="G161" s="27">
        <v>0</v>
      </c>
      <c r="H161" s="4"/>
    </row>
    <row r="162" spans="1:8" ht="51" outlineLevel="2" x14ac:dyDescent="0.25">
      <c r="A162" s="6" t="s">
        <v>175</v>
      </c>
      <c r="B162" s="26" t="s">
        <v>186</v>
      </c>
      <c r="C162" s="26" t="s">
        <v>176</v>
      </c>
      <c r="D162" s="26" t="s">
        <v>5</v>
      </c>
      <c r="E162" s="27">
        <v>167.464</v>
      </c>
      <c r="F162" s="27">
        <v>140</v>
      </c>
      <c r="G162" s="27">
        <v>140</v>
      </c>
      <c r="H162" s="4"/>
    </row>
    <row r="163" spans="1:8" ht="51" outlineLevel="3" x14ac:dyDescent="0.25">
      <c r="A163" s="6" t="s">
        <v>189</v>
      </c>
      <c r="B163" s="26" t="s">
        <v>186</v>
      </c>
      <c r="C163" s="26" t="s">
        <v>190</v>
      </c>
      <c r="D163" s="26" t="s">
        <v>5</v>
      </c>
      <c r="E163" s="27">
        <v>167.464</v>
      </c>
      <c r="F163" s="27">
        <v>140</v>
      </c>
      <c r="G163" s="27">
        <v>140</v>
      </c>
      <c r="H163" s="4"/>
    </row>
    <row r="164" spans="1:8" ht="51" outlineLevel="5" x14ac:dyDescent="0.25">
      <c r="A164" s="6" t="s">
        <v>191</v>
      </c>
      <c r="B164" s="26" t="s">
        <v>186</v>
      </c>
      <c r="C164" s="26" t="s">
        <v>192</v>
      </c>
      <c r="D164" s="26" t="s">
        <v>5</v>
      </c>
      <c r="E164" s="27">
        <v>167.464</v>
      </c>
      <c r="F164" s="27">
        <v>140</v>
      </c>
      <c r="G164" s="27">
        <v>140</v>
      </c>
      <c r="H164" s="4"/>
    </row>
    <row r="165" spans="1:8" ht="38.25" outlineLevel="6" x14ac:dyDescent="0.25">
      <c r="A165" s="6" t="s">
        <v>24</v>
      </c>
      <c r="B165" s="26" t="s">
        <v>186</v>
      </c>
      <c r="C165" s="26" t="s">
        <v>192</v>
      </c>
      <c r="D165" s="26" t="s">
        <v>25</v>
      </c>
      <c r="E165" s="27">
        <v>167.464</v>
      </c>
      <c r="F165" s="27">
        <v>140</v>
      </c>
      <c r="G165" s="27">
        <v>140</v>
      </c>
      <c r="H165" s="4"/>
    </row>
    <row r="166" spans="1:8" ht="25.5" outlineLevel="1" x14ac:dyDescent="0.25">
      <c r="A166" s="6" t="s">
        <v>193</v>
      </c>
      <c r="B166" s="26" t="s">
        <v>194</v>
      </c>
      <c r="C166" s="26" t="s">
        <v>7</v>
      </c>
      <c r="D166" s="26" t="s">
        <v>5</v>
      </c>
      <c r="E166" s="27">
        <v>1570.11743</v>
      </c>
      <c r="F166" s="27">
        <v>0</v>
      </c>
      <c r="G166" s="27">
        <v>0</v>
      </c>
      <c r="H166" s="4"/>
    </row>
    <row r="167" spans="1:8" outlineLevel="2" x14ac:dyDescent="0.25">
      <c r="A167" s="6" t="s">
        <v>56</v>
      </c>
      <c r="B167" s="26" t="s">
        <v>194</v>
      </c>
      <c r="C167" s="26" t="s">
        <v>57</v>
      </c>
      <c r="D167" s="26" t="s">
        <v>5</v>
      </c>
      <c r="E167" s="27">
        <v>1570.11743</v>
      </c>
      <c r="F167" s="27">
        <v>0</v>
      </c>
      <c r="G167" s="27">
        <v>0</v>
      </c>
      <c r="H167" s="4"/>
    </row>
    <row r="168" spans="1:8" ht="25.5" outlineLevel="5" x14ac:dyDescent="0.25">
      <c r="A168" s="6" t="s">
        <v>195</v>
      </c>
      <c r="B168" s="26" t="s">
        <v>194</v>
      </c>
      <c r="C168" s="26" t="s">
        <v>196</v>
      </c>
      <c r="D168" s="26" t="s">
        <v>5</v>
      </c>
      <c r="E168" s="27">
        <v>1570.11743</v>
      </c>
      <c r="F168" s="27">
        <v>0</v>
      </c>
      <c r="G168" s="27">
        <v>0</v>
      </c>
      <c r="H168" s="4"/>
    </row>
    <row r="169" spans="1:8" ht="25.5" outlineLevel="6" x14ac:dyDescent="0.25">
      <c r="A169" s="6" t="s">
        <v>28</v>
      </c>
      <c r="B169" s="26" t="s">
        <v>194</v>
      </c>
      <c r="C169" s="26" t="s">
        <v>196</v>
      </c>
      <c r="D169" s="26" t="s">
        <v>29</v>
      </c>
      <c r="E169" s="27">
        <v>1570.11743</v>
      </c>
      <c r="F169" s="27">
        <v>0</v>
      </c>
      <c r="G169" s="27">
        <v>0</v>
      </c>
      <c r="H169" s="4"/>
    </row>
    <row r="170" spans="1:8" x14ac:dyDescent="0.25">
      <c r="A170" s="8" t="s">
        <v>197</v>
      </c>
      <c r="B170" s="24" t="s">
        <v>198</v>
      </c>
      <c r="C170" s="24"/>
      <c r="D170" s="24"/>
      <c r="E170" s="25">
        <v>2171.9063599999999</v>
      </c>
      <c r="F170" s="25">
        <v>866.9</v>
      </c>
      <c r="G170" s="25">
        <v>769.3</v>
      </c>
      <c r="H170" s="4"/>
    </row>
    <row r="171" spans="1:8" ht="25.5" outlineLevel="1" x14ac:dyDescent="0.25">
      <c r="A171" s="8" t="s">
        <v>199</v>
      </c>
      <c r="B171" s="24" t="s">
        <v>200</v>
      </c>
      <c r="C171" s="24"/>
      <c r="D171" s="24"/>
      <c r="E171" s="25">
        <v>2171.9063599999999</v>
      </c>
      <c r="F171" s="25">
        <v>866.9</v>
      </c>
      <c r="G171" s="25">
        <v>769.3</v>
      </c>
      <c r="H171" s="4"/>
    </row>
    <row r="172" spans="1:8" ht="51" outlineLevel="2" x14ac:dyDescent="0.25">
      <c r="A172" s="6" t="s">
        <v>201</v>
      </c>
      <c r="B172" s="26" t="s">
        <v>200</v>
      </c>
      <c r="C172" s="26" t="s">
        <v>202</v>
      </c>
      <c r="D172" s="26" t="s">
        <v>5</v>
      </c>
      <c r="E172" s="27">
        <v>2171.9063599999999</v>
      </c>
      <c r="F172" s="27">
        <v>866.9</v>
      </c>
      <c r="G172" s="27">
        <v>769.3</v>
      </c>
      <c r="H172" s="4"/>
    </row>
    <row r="173" spans="1:8" ht="140.25" outlineLevel="5" x14ac:dyDescent="0.25">
      <c r="A173" s="6" t="s">
        <v>203</v>
      </c>
      <c r="B173" s="26" t="s">
        <v>200</v>
      </c>
      <c r="C173" s="26" t="s">
        <v>204</v>
      </c>
      <c r="D173" s="26" t="s">
        <v>5</v>
      </c>
      <c r="E173" s="27">
        <v>2171.9063599999999</v>
      </c>
      <c r="F173" s="27">
        <v>866.9</v>
      </c>
      <c r="G173" s="27">
        <v>769.3</v>
      </c>
      <c r="H173" s="4"/>
    </row>
    <row r="174" spans="1:8" ht="38.25" outlineLevel="6" x14ac:dyDescent="0.25">
      <c r="A174" s="6" t="s">
        <v>24</v>
      </c>
      <c r="B174" s="26" t="s">
        <v>200</v>
      </c>
      <c r="C174" s="26" t="s">
        <v>204</v>
      </c>
      <c r="D174" s="26" t="s">
        <v>25</v>
      </c>
      <c r="E174" s="27">
        <v>2171.9063599999999</v>
      </c>
      <c r="F174" s="27">
        <v>866.9</v>
      </c>
      <c r="G174" s="27">
        <v>769.3</v>
      </c>
      <c r="H174" s="4"/>
    </row>
    <row r="175" spans="1:8" x14ac:dyDescent="0.25">
      <c r="A175" s="8" t="s">
        <v>205</v>
      </c>
      <c r="B175" s="24" t="s">
        <v>206</v>
      </c>
      <c r="C175" s="24" t="s">
        <v>7</v>
      </c>
      <c r="D175" s="24" t="s">
        <v>5</v>
      </c>
      <c r="E175" s="25">
        <v>186999.8</v>
      </c>
      <c r="F175" s="25">
        <v>156677.9</v>
      </c>
      <c r="G175" s="25">
        <v>156634.1</v>
      </c>
      <c r="H175" s="7">
        <f>E176+E197+E285+E288+E301+E254</f>
        <v>186999.84580000004</v>
      </c>
    </row>
    <row r="176" spans="1:8" outlineLevel="1" x14ac:dyDescent="0.25">
      <c r="A176" s="8" t="s">
        <v>207</v>
      </c>
      <c r="B176" s="24" t="s">
        <v>208</v>
      </c>
      <c r="C176" s="24" t="s">
        <v>7</v>
      </c>
      <c r="D176" s="24" t="s">
        <v>5</v>
      </c>
      <c r="E176" s="25">
        <f>E177</f>
        <v>45504.800000000003</v>
      </c>
      <c r="F176" s="25">
        <v>42140.4</v>
      </c>
      <c r="G176" s="25">
        <v>42140.4</v>
      </c>
      <c r="H176" s="4"/>
    </row>
    <row r="177" spans="1:8" ht="51" outlineLevel="2" x14ac:dyDescent="0.25">
      <c r="A177" s="6" t="s">
        <v>74</v>
      </c>
      <c r="B177" s="26" t="s">
        <v>208</v>
      </c>
      <c r="C177" s="26" t="s">
        <v>75</v>
      </c>
      <c r="D177" s="26" t="s">
        <v>5</v>
      </c>
      <c r="E177" s="27">
        <f>E178</f>
        <v>45504.800000000003</v>
      </c>
      <c r="F177" s="27">
        <v>42140.4</v>
      </c>
      <c r="G177" s="27">
        <v>42140.4</v>
      </c>
      <c r="H177" s="4"/>
    </row>
    <row r="178" spans="1:8" ht="38.25" outlineLevel="3" x14ac:dyDescent="0.25">
      <c r="A178" s="6" t="s">
        <v>209</v>
      </c>
      <c r="B178" s="26" t="s">
        <v>208</v>
      </c>
      <c r="C178" s="26" t="s">
        <v>210</v>
      </c>
      <c r="D178" s="26" t="s">
        <v>5</v>
      </c>
      <c r="E178" s="27">
        <v>45504.800000000003</v>
      </c>
      <c r="F178" s="27">
        <v>42140.4</v>
      </c>
      <c r="G178" s="27">
        <v>42140.4</v>
      </c>
      <c r="H178" s="7">
        <f>E179+E181+E183+E185+E187+E189+E191+E193+E195</f>
        <v>45504.771009999997</v>
      </c>
    </row>
    <row r="179" spans="1:8" ht="25.5" outlineLevel="5" x14ac:dyDescent="0.25">
      <c r="A179" s="6" t="s">
        <v>211</v>
      </c>
      <c r="B179" s="26" t="s">
        <v>208</v>
      </c>
      <c r="C179" s="26" t="s">
        <v>212</v>
      </c>
      <c r="D179" s="26" t="s">
        <v>5</v>
      </c>
      <c r="E179" s="27">
        <v>17029.25345</v>
      </c>
      <c r="F179" s="27">
        <v>16996.099999999999</v>
      </c>
      <c r="G179" s="27">
        <v>16996.099999999999</v>
      </c>
      <c r="H179" s="4"/>
    </row>
    <row r="180" spans="1:8" outlineLevel="6" x14ac:dyDescent="0.25">
      <c r="A180" s="6" t="s">
        <v>213</v>
      </c>
      <c r="B180" s="26" t="s">
        <v>208</v>
      </c>
      <c r="C180" s="26" t="s">
        <v>212</v>
      </c>
      <c r="D180" s="26" t="s">
        <v>214</v>
      </c>
      <c r="E180" s="27">
        <v>17029.25345</v>
      </c>
      <c r="F180" s="27">
        <v>16996.099999999999</v>
      </c>
      <c r="G180" s="27">
        <v>16996.099999999999</v>
      </c>
      <c r="H180" s="4"/>
    </row>
    <row r="181" spans="1:8" ht="323.25" customHeight="1" outlineLevel="5" x14ac:dyDescent="0.25">
      <c r="A181" s="6" t="s">
        <v>215</v>
      </c>
      <c r="B181" s="26" t="s">
        <v>208</v>
      </c>
      <c r="C181" s="26" t="s">
        <v>216</v>
      </c>
      <c r="D181" s="26" t="s">
        <v>5</v>
      </c>
      <c r="E181" s="27">
        <v>20348.5</v>
      </c>
      <c r="F181" s="27">
        <v>18528.099999999999</v>
      </c>
      <c r="G181" s="27">
        <v>18528.099999999999</v>
      </c>
      <c r="H181" s="4"/>
    </row>
    <row r="182" spans="1:8" outlineLevel="6" x14ac:dyDescent="0.25">
      <c r="A182" s="6" t="s">
        <v>213</v>
      </c>
      <c r="B182" s="26" t="s">
        <v>208</v>
      </c>
      <c r="C182" s="26" t="s">
        <v>216</v>
      </c>
      <c r="D182" s="26" t="s">
        <v>214</v>
      </c>
      <c r="E182" s="27">
        <v>20348.5</v>
      </c>
      <c r="F182" s="27">
        <v>18528.099999999999</v>
      </c>
      <c r="G182" s="27">
        <v>18528.099999999999</v>
      </c>
      <c r="H182" s="4"/>
    </row>
    <row r="183" spans="1:8" ht="51" outlineLevel="5" x14ac:dyDescent="0.25">
      <c r="A183" s="6" t="s">
        <v>30</v>
      </c>
      <c r="B183" s="26" t="s">
        <v>208</v>
      </c>
      <c r="C183" s="26" t="s">
        <v>217</v>
      </c>
      <c r="D183" s="26" t="s">
        <v>5</v>
      </c>
      <c r="E183" s="27">
        <v>52.2</v>
      </c>
      <c r="F183" s="27">
        <v>52.2</v>
      </c>
      <c r="G183" s="27">
        <v>52.2</v>
      </c>
      <c r="H183" s="4"/>
    </row>
    <row r="184" spans="1:8" outlineLevel="6" x14ac:dyDescent="0.25">
      <c r="A184" s="6" t="s">
        <v>213</v>
      </c>
      <c r="B184" s="26" t="s">
        <v>208</v>
      </c>
      <c r="C184" s="26" t="s">
        <v>217</v>
      </c>
      <c r="D184" s="26" t="s">
        <v>214</v>
      </c>
      <c r="E184" s="27">
        <v>52.2</v>
      </c>
      <c r="F184" s="27">
        <v>52.2</v>
      </c>
      <c r="G184" s="27">
        <v>52.2</v>
      </c>
      <c r="H184" s="4"/>
    </row>
    <row r="185" spans="1:8" ht="89.25" outlineLevel="5" x14ac:dyDescent="0.25">
      <c r="A185" s="6" t="s">
        <v>218</v>
      </c>
      <c r="B185" s="26" t="s">
        <v>208</v>
      </c>
      <c r="C185" s="26" t="s">
        <v>219</v>
      </c>
      <c r="D185" s="26" t="s">
        <v>5</v>
      </c>
      <c r="E185" s="27">
        <v>819.5</v>
      </c>
      <c r="F185" s="27">
        <v>819.5</v>
      </c>
      <c r="G185" s="27">
        <v>819.5</v>
      </c>
      <c r="H185" s="4"/>
    </row>
    <row r="186" spans="1:8" outlineLevel="6" x14ac:dyDescent="0.25">
      <c r="A186" s="6" t="s">
        <v>213</v>
      </c>
      <c r="B186" s="26" t="s">
        <v>208</v>
      </c>
      <c r="C186" s="26" t="s">
        <v>219</v>
      </c>
      <c r="D186" s="26" t="s">
        <v>214</v>
      </c>
      <c r="E186" s="27">
        <v>819.5</v>
      </c>
      <c r="F186" s="27">
        <v>819.5</v>
      </c>
      <c r="G186" s="27">
        <v>819.5</v>
      </c>
      <c r="H186" s="4"/>
    </row>
    <row r="187" spans="1:8" ht="51" outlineLevel="5" x14ac:dyDescent="0.25">
      <c r="A187" s="6" t="s">
        <v>70</v>
      </c>
      <c r="B187" s="26" t="s">
        <v>208</v>
      </c>
      <c r="C187" s="26" t="s">
        <v>220</v>
      </c>
      <c r="D187" s="26" t="s">
        <v>5</v>
      </c>
      <c r="E187" s="27">
        <v>3471.6</v>
      </c>
      <c r="F187" s="27">
        <v>4431.6000000000004</v>
      </c>
      <c r="G187" s="27">
        <v>4431.6000000000004</v>
      </c>
      <c r="H187" s="4"/>
    </row>
    <row r="188" spans="1:8" outlineLevel="6" x14ac:dyDescent="0.25">
      <c r="A188" s="6" t="s">
        <v>213</v>
      </c>
      <c r="B188" s="26" t="s">
        <v>208</v>
      </c>
      <c r="C188" s="26" t="s">
        <v>220</v>
      </c>
      <c r="D188" s="26" t="s">
        <v>214</v>
      </c>
      <c r="E188" s="27">
        <v>3471.6</v>
      </c>
      <c r="F188" s="27">
        <v>4431.6000000000004</v>
      </c>
      <c r="G188" s="27">
        <v>4431.6000000000004</v>
      </c>
      <c r="H188" s="4"/>
    </row>
    <row r="189" spans="1:8" ht="140.25" outlineLevel="5" x14ac:dyDescent="0.25">
      <c r="A189" s="6" t="s">
        <v>221</v>
      </c>
      <c r="B189" s="26" t="s">
        <v>208</v>
      </c>
      <c r="C189" s="26" t="s">
        <v>222</v>
      </c>
      <c r="D189" s="26" t="s">
        <v>5</v>
      </c>
      <c r="E189" s="27">
        <v>152.69999999999999</v>
      </c>
      <c r="F189" s="27">
        <v>0</v>
      </c>
      <c r="G189" s="27">
        <v>0</v>
      </c>
      <c r="H189" s="4"/>
    </row>
    <row r="190" spans="1:8" outlineLevel="6" x14ac:dyDescent="0.25">
      <c r="A190" s="6" t="s">
        <v>213</v>
      </c>
      <c r="B190" s="26" t="s">
        <v>208</v>
      </c>
      <c r="C190" s="26" t="s">
        <v>222</v>
      </c>
      <c r="D190" s="26" t="s">
        <v>214</v>
      </c>
      <c r="E190" s="27">
        <v>152.69999999999999</v>
      </c>
      <c r="F190" s="27">
        <v>0</v>
      </c>
      <c r="G190" s="27">
        <v>0</v>
      </c>
      <c r="H190" s="4"/>
    </row>
    <row r="191" spans="1:8" ht="89.25" outlineLevel="5" x14ac:dyDescent="0.25">
      <c r="A191" s="6" t="s">
        <v>223</v>
      </c>
      <c r="B191" s="26" t="s">
        <v>208</v>
      </c>
      <c r="C191" s="26" t="s">
        <v>224</v>
      </c>
      <c r="D191" s="26" t="s">
        <v>5</v>
      </c>
      <c r="E191" s="27">
        <v>2558.1175600000001</v>
      </c>
      <c r="F191" s="27">
        <v>0</v>
      </c>
      <c r="G191" s="27">
        <v>0</v>
      </c>
      <c r="H191" s="4"/>
    </row>
    <row r="192" spans="1:8" outlineLevel="6" x14ac:dyDescent="0.25">
      <c r="A192" s="6" t="s">
        <v>213</v>
      </c>
      <c r="B192" s="26" t="s">
        <v>208</v>
      </c>
      <c r="C192" s="26" t="s">
        <v>224</v>
      </c>
      <c r="D192" s="26" t="s">
        <v>214</v>
      </c>
      <c r="E192" s="27">
        <v>2558.1175600000001</v>
      </c>
      <c r="F192" s="27">
        <v>0</v>
      </c>
      <c r="G192" s="27">
        <v>0</v>
      </c>
      <c r="H192" s="4"/>
    </row>
    <row r="193" spans="1:8" ht="76.5" outlineLevel="5" x14ac:dyDescent="0.25">
      <c r="A193" s="6" t="s">
        <v>225</v>
      </c>
      <c r="B193" s="26" t="s">
        <v>208</v>
      </c>
      <c r="C193" s="26" t="s">
        <v>226</v>
      </c>
      <c r="D193" s="26" t="s">
        <v>5</v>
      </c>
      <c r="E193" s="27">
        <v>205</v>
      </c>
      <c r="F193" s="27">
        <v>205</v>
      </c>
      <c r="G193" s="27">
        <v>205</v>
      </c>
      <c r="H193" s="4"/>
    </row>
    <row r="194" spans="1:8" outlineLevel="6" x14ac:dyDescent="0.25">
      <c r="A194" s="6" t="s">
        <v>213</v>
      </c>
      <c r="B194" s="26" t="s">
        <v>208</v>
      </c>
      <c r="C194" s="26" t="s">
        <v>226</v>
      </c>
      <c r="D194" s="26" t="s">
        <v>214</v>
      </c>
      <c r="E194" s="27">
        <v>205</v>
      </c>
      <c r="F194" s="27">
        <v>205</v>
      </c>
      <c r="G194" s="27">
        <v>205</v>
      </c>
      <c r="H194" s="4"/>
    </row>
    <row r="195" spans="1:8" ht="25.5" outlineLevel="5" x14ac:dyDescent="0.25">
      <c r="A195" s="6" t="s">
        <v>72</v>
      </c>
      <c r="B195" s="26" t="s">
        <v>208</v>
      </c>
      <c r="C195" s="26" t="s">
        <v>227</v>
      </c>
      <c r="D195" s="26" t="s">
        <v>5</v>
      </c>
      <c r="E195" s="27">
        <v>867.9</v>
      </c>
      <c r="F195" s="27">
        <v>1107.9000000000001</v>
      </c>
      <c r="G195" s="27">
        <v>1107.9000000000001</v>
      </c>
      <c r="H195" s="4"/>
    </row>
    <row r="196" spans="1:8" outlineLevel="6" x14ac:dyDescent="0.25">
      <c r="A196" s="6" t="s">
        <v>213</v>
      </c>
      <c r="B196" s="26" t="s">
        <v>208</v>
      </c>
      <c r="C196" s="26" t="s">
        <v>227</v>
      </c>
      <c r="D196" s="26" t="s">
        <v>214</v>
      </c>
      <c r="E196" s="27">
        <v>867.9</v>
      </c>
      <c r="F196" s="27">
        <v>1107.9000000000001</v>
      </c>
      <c r="G196" s="27">
        <v>1107.9000000000001</v>
      </c>
      <c r="H196" s="4"/>
    </row>
    <row r="197" spans="1:8" outlineLevel="1" x14ac:dyDescent="0.25">
      <c r="A197" s="8" t="s">
        <v>228</v>
      </c>
      <c r="B197" s="24" t="s">
        <v>229</v>
      </c>
      <c r="C197" s="24"/>
      <c r="D197" s="24"/>
      <c r="E197" s="25">
        <f>E198</f>
        <v>128237.6</v>
      </c>
      <c r="F197" s="25">
        <v>102432.8</v>
      </c>
      <c r="G197" s="25">
        <v>102389</v>
      </c>
      <c r="H197" s="4"/>
    </row>
    <row r="198" spans="1:8" ht="51" outlineLevel="2" x14ac:dyDescent="0.25">
      <c r="A198" s="6" t="s">
        <v>74</v>
      </c>
      <c r="B198" s="26" t="s">
        <v>229</v>
      </c>
      <c r="C198" s="26" t="s">
        <v>75</v>
      </c>
      <c r="D198" s="26" t="s">
        <v>5</v>
      </c>
      <c r="E198" s="27">
        <f>E199</f>
        <v>128237.6</v>
      </c>
      <c r="F198" s="27">
        <v>102432.8</v>
      </c>
      <c r="G198" s="27">
        <v>102389</v>
      </c>
      <c r="H198" s="7">
        <f>E201+E203+E205+E207+E209+E211+E213+E215+E217+E219+E221+E223+E225+E227+E229+E231+E233+E235+E237+E239+E241+E248+E251</f>
        <v>128237.57265999999</v>
      </c>
    </row>
    <row r="199" spans="1:8" ht="38.25" outlineLevel="3" x14ac:dyDescent="0.25">
      <c r="A199" s="6" t="s">
        <v>209</v>
      </c>
      <c r="B199" s="26" t="s">
        <v>229</v>
      </c>
      <c r="C199" s="26" t="s">
        <v>210</v>
      </c>
      <c r="D199" s="26" t="s">
        <v>5</v>
      </c>
      <c r="E199" s="27">
        <v>128237.6</v>
      </c>
      <c r="F199" s="27">
        <v>102432.8</v>
      </c>
      <c r="G199" s="27">
        <v>102389</v>
      </c>
      <c r="H199" s="7">
        <f>H198-E241-E248-E251</f>
        <v>125089.07265999999</v>
      </c>
    </row>
    <row r="200" spans="1:8" ht="38.25" outlineLevel="4" x14ac:dyDescent="0.25">
      <c r="A200" s="6" t="s">
        <v>230</v>
      </c>
      <c r="B200" s="26" t="s">
        <v>229</v>
      </c>
      <c r="C200" s="26" t="s">
        <v>210</v>
      </c>
      <c r="D200" s="26" t="s">
        <v>5</v>
      </c>
      <c r="E200" s="27">
        <v>125089.1</v>
      </c>
      <c r="F200" s="27">
        <v>100481</v>
      </c>
      <c r="G200" s="27">
        <v>100381.6</v>
      </c>
      <c r="H200" s="4"/>
    </row>
    <row r="201" spans="1:8" ht="25.5" outlineLevel="5" x14ac:dyDescent="0.25">
      <c r="A201" s="6" t="s">
        <v>231</v>
      </c>
      <c r="B201" s="26" t="s">
        <v>229</v>
      </c>
      <c r="C201" s="26" t="s">
        <v>232</v>
      </c>
      <c r="D201" s="26" t="s">
        <v>5</v>
      </c>
      <c r="E201" s="27">
        <v>9293.4992000000002</v>
      </c>
      <c r="F201" s="27">
        <v>9003.4</v>
      </c>
      <c r="G201" s="27">
        <v>9003.4</v>
      </c>
      <c r="H201" s="4"/>
    </row>
    <row r="202" spans="1:8" outlineLevel="6" x14ac:dyDescent="0.25">
      <c r="A202" s="6" t="s">
        <v>213</v>
      </c>
      <c r="B202" s="26" t="s">
        <v>229</v>
      </c>
      <c r="C202" s="26" t="s">
        <v>232</v>
      </c>
      <c r="D202" s="26" t="s">
        <v>214</v>
      </c>
      <c r="E202" s="27">
        <v>9293.4992000000002</v>
      </c>
      <c r="F202" s="27">
        <v>9003.4</v>
      </c>
      <c r="G202" s="27">
        <v>9003.4</v>
      </c>
      <c r="H202" s="4"/>
    </row>
    <row r="203" spans="1:8" ht="38.25" outlineLevel="5" x14ac:dyDescent="0.25">
      <c r="A203" s="6" t="s">
        <v>233</v>
      </c>
      <c r="B203" s="26" t="s">
        <v>229</v>
      </c>
      <c r="C203" s="26" t="s">
        <v>234</v>
      </c>
      <c r="D203" s="26" t="s">
        <v>5</v>
      </c>
      <c r="E203" s="27">
        <v>44.8</v>
      </c>
      <c r="F203" s="27">
        <v>0</v>
      </c>
      <c r="G203" s="27">
        <v>0</v>
      </c>
      <c r="H203" s="4"/>
    </row>
    <row r="204" spans="1:8" outlineLevel="6" x14ac:dyDescent="0.25">
      <c r="A204" s="6" t="s">
        <v>213</v>
      </c>
      <c r="B204" s="26" t="s">
        <v>229</v>
      </c>
      <c r="C204" s="26" t="s">
        <v>234</v>
      </c>
      <c r="D204" s="26" t="s">
        <v>214</v>
      </c>
      <c r="E204" s="27">
        <v>44.8</v>
      </c>
      <c r="F204" s="27">
        <v>0</v>
      </c>
      <c r="G204" s="27">
        <v>0</v>
      </c>
      <c r="H204" s="4"/>
    </row>
    <row r="205" spans="1:8" ht="333.75" customHeight="1" outlineLevel="5" x14ac:dyDescent="0.25">
      <c r="A205" s="6" t="s">
        <v>215</v>
      </c>
      <c r="B205" s="26" t="s">
        <v>229</v>
      </c>
      <c r="C205" s="26" t="s">
        <v>216</v>
      </c>
      <c r="D205" s="26" t="s">
        <v>5</v>
      </c>
      <c r="E205" s="27">
        <v>63638.1</v>
      </c>
      <c r="F205" s="27">
        <v>57498.7</v>
      </c>
      <c r="G205" s="27">
        <v>57498.7</v>
      </c>
      <c r="H205" s="4"/>
    </row>
    <row r="206" spans="1:8" outlineLevel="6" x14ac:dyDescent="0.25">
      <c r="A206" s="6" t="s">
        <v>213</v>
      </c>
      <c r="B206" s="26" t="s">
        <v>229</v>
      </c>
      <c r="C206" s="26" t="s">
        <v>216</v>
      </c>
      <c r="D206" s="26" t="s">
        <v>214</v>
      </c>
      <c r="E206" s="27">
        <v>63638.1</v>
      </c>
      <c r="F206" s="27">
        <v>57498.7</v>
      </c>
      <c r="G206" s="27">
        <v>57498.7</v>
      </c>
      <c r="H206" s="4"/>
    </row>
    <row r="207" spans="1:8" ht="51" outlineLevel="5" x14ac:dyDescent="0.25">
      <c r="A207" s="6" t="s">
        <v>30</v>
      </c>
      <c r="B207" s="26" t="s">
        <v>229</v>
      </c>
      <c r="C207" s="26" t="s">
        <v>217</v>
      </c>
      <c r="D207" s="26" t="s">
        <v>5</v>
      </c>
      <c r="E207" s="27">
        <v>1663.6</v>
      </c>
      <c r="F207" s="27">
        <v>1294.0999999999999</v>
      </c>
      <c r="G207" s="27">
        <v>1294.0999999999999</v>
      </c>
      <c r="H207" s="4"/>
    </row>
    <row r="208" spans="1:8" ht="38.25" outlineLevel="6" x14ac:dyDescent="0.25">
      <c r="A208" s="6" t="s">
        <v>235</v>
      </c>
      <c r="B208" s="26" t="s">
        <v>229</v>
      </c>
      <c r="C208" s="26" t="s">
        <v>217</v>
      </c>
      <c r="D208" s="26" t="s">
        <v>236</v>
      </c>
      <c r="E208" s="27">
        <v>1663.6</v>
      </c>
      <c r="F208" s="27">
        <v>1294.0999999999999</v>
      </c>
      <c r="G208" s="27">
        <v>1294.0999999999999</v>
      </c>
      <c r="H208" s="4"/>
    </row>
    <row r="209" spans="1:8" ht="89.25" outlineLevel="5" x14ac:dyDescent="0.25">
      <c r="A209" s="6" t="s">
        <v>237</v>
      </c>
      <c r="B209" s="26" t="s">
        <v>229</v>
      </c>
      <c r="C209" s="26" t="s">
        <v>238</v>
      </c>
      <c r="D209" s="26" t="s">
        <v>5</v>
      </c>
      <c r="E209" s="27">
        <v>435.4</v>
      </c>
      <c r="F209" s="27">
        <v>364.8</v>
      </c>
      <c r="G209" s="27">
        <v>364.8</v>
      </c>
      <c r="H209" s="4"/>
    </row>
    <row r="210" spans="1:8" outlineLevel="6" x14ac:dyDescent="0.25">
      <c r="A210" s="6" t="s">
        <v>213</v>
      </c>
      <c r="B210" s="26" t="s">
        <v>229</v>
      </c>
      <c r="C210" s="26" t="s">
        <v>238</v>
      </c>
      <c r="D210" s="26" t="s">
        <v>214</v>
      </c>
      <c r="E210" s="27">
        <v>435.4</v>
      </c>
      <c r="F210" s="27">
        <v>364.8</v>
      </c>
      <c r="G210" s="27">
        <v>364.8</v>
      </c>
      <c r="H210" s="4"/>
    </row>
    <row r="211" spans="1:8" ht="89.25" outlineLevel="5" x14ac:dyDescent="0.25">
      <c r="A211" s="6" t="s">
        <v>239</v>
      </c>
      <c r="B211" s="26" t="s">
        <v>229</v>
      </c>
      <c r="C211" s="26" t="s">
        <v>240</v>
      </c>
      <c r="D211" s="26" t="s">
        <v>5</v>
      </c>
      <c r="E211" s="27">
        <v>0</v>
      </c>
      <c r="F211" s="27">
        <v>94.7</v>
      </c>
      <c r="G211" s="27">
        <v>94.7</v>
      </c>
      <c r="H211" s="4"/>
    </row>
    <row r="212" spans="1:8" outlineLevel="6" x14ac:dyDescent="0.25">
      <c r="A212" s="6" t="s">
        <v>213</v>
      </c>
      <c r="B212" s="26" t="s">
        <v>229</v>
      </c>
      <c r="C212" s="26" t="s">
        <v>240</v>
      </c>
      <c r="D212" s="26" t="s">
        <v>214</v>
      </c>
      <c r="E212" s="27">
        <v>0</v>
      </c>
      <c r="F212" s="27">
        <v>94.7</v>
      </c>
      <c r="G212" s="27">
        <v>94.7</v>
      </c>
      <c r="H212" s="4"/>
    </row>
    <row r="213" spans="1:8" ht="89.25" outlineLevel="5" x14ac:dyDescent="0.25">
      <c r="A213" s="6" t="s">
        <v>241</v>
      </c>
      <c r="B213" s="26" t="s">
        <v>229</v>
      </c>
      <c r="C213" s="26" t="s">
        <v>242</v>
      </c>
      <c r="D213" s="26" t="s">
        <v>5</v>
      </c>
      <c r="E213" s="27">
        <v>712</v>
      </c>
      <c r="F213" s="27">
        <v>853.5</v>
      </c>
      <c r="G213" s="27">
        <v>853.5</v>
      </c>
      <c r="H213" s="4"/>
    </row>
    <row r="214" spans="1:8" outlineLevel="6" x14ac:dyDescent="0.25">
      <c r="A214" s="6" t="s">
        <v>213</v>
      </c>
      <c r="B214" s="26" t="s">
        <v>229</v>
      </c>
      <c r="C214" s="26" t="s">
        <v>242</v>
      </c>
      <c r="D214" s="26" t="s">
        <v>214</v>
      </c>
      <c r="E214" s="27">
        <v>712</v>
      </c>
      <c r="F214" s="27">
        <v>853.5</v>
      </c>
      <c r="G214" s="27">
        <v>853.5</v>
      </c>
      <c r="H214" s="4"/>
    </row>
    <row r="215" spans="1:8" ht="165.75" outlineLevel="5" x14ac:dyDescent="0.25">
      <c r="A215" s="6" t="s">
        <v>243</v>
      </c>
      <c r="B215" s="26" t="s">
        <v>229</v>
      </c>
      <c r="C215" s="26" t="s">
        <v>244</v>
      </c>
      <c r="D215" s="26" t="s">
        <v>5</v>
      </c>
      <c r="E215" s="27">
        <v>219.7</v>
      </c>
      <c r="F215" s="27">
        <v>109.7</v>
      </c>
      <c r="G215" s="27">
        <v>109.7</v>
      </c>
      <c r="H215" s="4"/>
    </row>
    <row r="216" spans="1:8" ht="38.25" outlineLevel="6" x14ac:dyDescent="0.25">
      <c r="A216" s="6" t="s">
        <v>235</v>
      </c>
      <c r="B216" s="26" t="s">
        <v>229</v>
      </c>
      <c r="C216" s="26" t="s">
        <v>244</v>
      </c>
      <c r="D216" s="26" t="s">
        <v>236</v>
      </c>
      <c r="E216" s="27">
        <v>219.7</v>
      </c>
      <c r="F216" s="27">
        <v>109.7</v>
      </c>
      <c r="G216" s="27">
        <v>109.7</v>
      </c>
      <c r="H216" s="4"/>
    </row>
    <row r="217" spans="1:8" ht="38.25" outlineLevel="5" x14ac:dyDescent="0.25">
      <c r="A217" s="6" t="s">
        <v>245</v>
      </c>
      <c r="B217" s="26" t="s">
        <v>229</v>
      </c>
      <c r="C217" s="26" t="s">
        <v>246</v>
      </c>
      <c r="D217" s="26" t="s">
        <v>5</v>
      </c>
      <c r="E217" s="27">
        <v>11.6</v>
      </c>
      <c r="F217" s="27">
        <v>11.6</v>
      </c>
      <c r="G217" s="27">
        <v>11.6</v>
      </c>
      <c r="H217" s="4"/>
    </row>
    <row r="218" spans="1:8" outlineLevel="6" x14ac:dyDescent="0.25">
      <c r="A218" s="6" t="s">
        <v>213</v>
      </c>
      <c r="B218" s="26" t="s">
        <v>229</v>
      </c>
      <c r="C218" s="26" t="s">
        <v>246</v>
      </c>
      <c r="D218" s="26" t="s">
        <v>214</v>
      </c>
      <c r="E218" s="27">
        <v>11.6</v>
      </c>
      <c r="F218" s="27">
        <v>11.6</v>
      </c>
      <c r="G218" s="27">
        <v>11.6</v>
      </c>
      <c r="H218" s="4"/>
    </row>
    <row r="219" spans="1:8" ht="89.25" outlineLevel="5" x14ac:dyDescent="0.25">
      <c r="A219" s="6" t="s">
        <v>218</v>
      </c>
      <c r="B219" s="26" t="s">
        <v>229</v>
      </c>
      <c r="C219" s="26" t="s">
        <v>219</v>
      </c>
      <c r="D219" s="26" t="s">
        <v>5</v>
      </c>
      <c r="E219" s="27">
        <v>677.5</v>
      </c>
      <c r="F219" s="27">
        <v>677.5</v>
      </c>
      <c r="G219" s="27">
        <v>677.5</v>
      </c>
      <c r="H219" s="4"/>
    </row>
    <row r="220" spans="1:8" outlineLevel="6" x14ac:dyDescent="0.25">
      <c r="A220" s="6" t="s">
        <v>213</v>
      </c>
      <c r="B220" s="26" t="s">
        <v>229</v>
      </c>
      <c r="C220" s="26" t="s">
        <v>219</v>
      </c>
      <c r="D220" s="26" t="s">
        <v>214</v>
      </c>
      <c r="E220" s="27">
        <v>677.5</v>
      </c>
      <c r="F220" s="27">
        <v>677.5</v>
      </c>
      <c r="G220" s="27">
        <v>677.5</v>
      </c>
      <c r="H220" s="4"/>
    </row>
    <row r="221" spans="1:8" ht="51" outlineLevel="5" x14ac:dyDescent="0.25">
      <c r="A221" s="6" t="s">
        <v>70</v>
      </c>
      <c r="B221" s="26" t="s">
        <v>229</v>
      </c>
      <c r="C221" s="26" t="s">
        <v>220</v>
      </c>
      <c r="D221" s="26" t="s">
        <v>5</v>
      </c>
      <c r="E221" s="27">
        <v>10115.700000000001</v>
      </c>
      <c r="F221" s="27">
        <v>8345.2999999999993</v>
      </c>
      <c r="G221" s="27">
        <v>8345.2999999999993</v>
      </c>
      <c r="H221" s="4"/>
    </row>
    <row r="222" spans="1:8" outlineLevel="6" x14ac:dyDescent="0.25">
      <c r="A222" s="6" t="s">
        <v>213</v>
      </c>
      <c r="B222" s="26" t="s">
        <v>229</v>
      </c>
      <c r="C222" s="26" t="s">
        <v>220</v>
      </c>
      <c r="D222" s="26" t="s">
        <v>214</v>
      </c>
      <c r="E222" s="27">
        <v>10115.700000000001</v>
      </c>
      <c r="F222" s="27">
        <v>8345.2999999999993</v>
      </c>
      <c r="G222" s="27">
        <v>8345.2999999999993</v>
      </c>
      <c r="H222" s="4"/>
    </row>
    <row r="223" spans="1:8" ht="38.25" outlineLevel="5" x14ac:dyDescent="0.25">
      <c r="A223" s="6" t="s">
        <v>247</v>
      </c>
      <c r="B223" s="26" t="s">
        <v>229</v>
      </c>
      <c r="C223" s="26" t="s">
        <v>248</v>
      </c>
      <c r="D223" s="26" t="s">
        <v>5</v>
      </c>
      <c r="E223" s="27">
        <v>10212.9</v>
      </c>
      <c r="F223" s="27">
        <v>10122.9</v>
      </c>
      <c r="G223" s="27">
        <v>10122.9</v>
      </c>
      <c r="H223" s="4"/>
    </row>
    <row r="224" spans="1:8" outlineLevel="6" x14ac:dyDescent="0.25">
      <c r="A224" s="6" t="s">
        <v>213</v>
      </c>
      <c r="B224" s="26" t="s">
        <v>229</v>
      </c>
      <c r="C224" s="26" t="s">
        <v>248</v>
      </c>
      <c r="D224" s="26" t="s">
        <v>214</v>
      </c>
      <c r="E224" s="27">
        <v>10212.9</v>
      </c>
      <c r="F224" s="27">
        <v>10122.9</v>
      </c>
      <c r="G224" s="27">
        <v>10122.9</v>
      </c>
      <c r="H224" s="4"/>
    </row>
    <row r="225" spans="1:8" ht="89.25" outlineLevel="5" x14ac:dyDescent="0.25">
      <c r="A225" s="6" t="s">
        <v>223</v>
      </c>
      <c r="B225" s="26" t="s">
        <v>229</v>
      </c>
      <c r="C225" s="26" t="s">
        <v>224</v>
      </c>
      <c r="D225" s="26" t="s">
        <v>5</v>
      </c>
      <c r="E225" s="27">
        <v>12357.99447</v>
      </c>
      <c r="F225" s="27">
        <v>0</v>
      </c>
      <c r="G225" s="27">
        <v>0</v>
      </c>
      <c r="H225" s="4"/>
    </row>
    <row r="226" spans="1:8" outlineLevel="6" x14ac:dyDescent="0.25">
      <c r="A226" s="6" t="s">
        <v>213</v>
      </c>
      <c r="B226" s="26" t="s">
        <v>229</v>
      </c>
      <c r="C226" s="26" t="s">
        <v>224</v>
      </c>
      <c r="D226" s="26" t="s">
        <v>214</v>
      </c>
      <c r="E226" s="27">
        <v>12357.99447</v>
      </c>
      <c r="F226" s="27">
        <v>0</v>
      </c>
      <c r="G226" s="27">
        <v>0</v>
      </c>
      <c r="H226" s="4"/>
    </row>
    <row r="227" spans="1:8" ht="63.75" outlineLevel="5" x14ac:dyDescent="0.25">
      <c r="A227" s="6" t="s">
        <v>249</v>
      </c>
      <c r="B227" s="26" t="s">
        <v>229</v>
      </c>
      <c r="C227" s="26" t="s">
        <v>250</v>
      </c>
      <c r="D227" s="26" t="s">
        <v>5</v>
      </c>
      <c r="E227" s="27">
        <v>4595.8999999999996</v>
      </c>
      <c r="F227" s="27">
        <v>4426.3999999999996</v>
      </c>
      <c r="G227" s="27">
        <v>4327</v>
      </c>
      <c r="H227" s="4"/>
    </row>
    <row r="228" spans="1:8" outlineLevel="6" x14ac:dyDescent="0.25">
      <c r="A228" s="6" t="s">
        <v>213</v>
      </c>
      <c r="B228" s="26" t="s">
        <v>229</v>
      </c>
      <c r="C228" s="26" t="s">
        <v>250</v>
      </c>
      <c r="D228" s="26" t="s">
        <v>214</v>
      </c>
      <c r="E228" s="27">
        <v>4595.8999999999996</v>
      </c>
      <c r="F228" s="27">
        <v>4426.3999999999996</v>
      </c>
      <c r="G228" s="27">
        <v>4327</v>
      </c>
      <c r="H228" s="4"/>
    </row>
    <row r="229" spans="1:8" ht="76.5" outlineLevel="5" x14ac:dyDescent="0.25">
      <c r="A229" s="6" t="s">
        <v>251</v>
      </c>
      <c r="B229" s="26" t="s">
        <v>229</v>
      </c>
      <c r="C229" s="26" t="s">
        <v>252</v>
      </c>
      <c r="D229" s="26" t="s">
        <v>5</v>
      </c>
      <c r="E229" s="27">
        <v>26</v>
      </c>
      <c r="F229" s="27">
        <v>0</v>
      </c>
      <c r="G229" s="27">
        <v>0</v>
      </c>
      <c r="H229" s="4"/>
    </row>
    <row r="230" spans="1:8" outlineLevel="6" x14ac:dyDescent="0.25">
      <c r="A230" s="6" t="s">
        <v>213</v>
      </c>
      <c r="B230" s="26" t="s">
        <v>229</v>
      </c>
      <c r="C230" s="26" t="s">
        <v>252</v>
      </c>
      <c r="D230" s="26" t="s">
        <v>214</v>
      </c>
      <c r="E230" s="27">
        <v>26</v>
      </c>
      <c r="F230" s="27">
        <v>0</v>
      </c>
      <c r="G230" s="27">
        <v>0</v>
      </c>
      <c r="H230" s="4"/>
    </row>
    <row r="231" spans="1:8" ht="89.25" outlineLevel="5" x14ac:dyDescent="0.25">
      <c r="A231" s="6" t="s">
        <v>253</v>
      </c>
      <c r="B231" s="26" t="s">
        <v>229</v>
      </c>
      <c r="C231" s="26" t="s">
        <v>254</v>
      </c>
      <c r="D231" s="26" t="s">
        <v>5</v>
      </c>
      <c r="E231" s="27">
        <v>7932.7</v>
      </c>
      <c r="F231" s="27">
        <v>4999.7</v>
      </c>
      <c r="G231" s="27">
        <v>4999.7</v>
      </c>
      <c r="H231" s="4"/>
    </row>
    <row r="232" spans="1:8" outlineLevel="6" x14ac:dyDescent="0.25">
      <c r="A232" s="6" t="s">
        <v>213</v>
      </c>
      <c r="B232" s="26" t="s">
        <v>229</v>
      </c>
      <c r="C232" s="26" t="s">
        <v>254</v>
      </c>
      <c r="D232" s="26" t="s">
        <v>214</v>
      </c>
      <c r="E232" s="27">
        <v>7932.7</v>
      </c>
      <c r="F232" s="27">
        <v>4999.7</v>
      </c>
      <c r="G232" s="27">
        <v>4999.7</v>
      </c>
      <c r="H232" s="4"/>
    </row>
    <row r="233" spans="1:8" ht="76.5" outlineLevel="5" x14ac:dyDescent="0.25">
      <c r="A233" s="6" t="s">
        <v>255</v>
      </c>
      <c r="B233" s="26" t="s">
        <v>229</v>
      </c>
      <c r="C233" s="26" t="s">
        <v>256</v>
      </c>
      <c r="D233" s="26" t="s">
        <v>5</v>
      </c>
      <c r="E233" s="27">
        <v>5.8789899999999999</v>
      </c>
      <c r="F233" s="27">
        <v>1.3</v>
      </c>
      <c r="G233" s="27">
        <v>1.3</v>
      </c>
      <c r="H233" s="4"/>
    </row>
    <row r="234" spans="1:8" outlineLevel="6" x14ac:dyDescent="0.25">
      <c r="A234" s="6" t="s">
        <v>213</v>
      </c>
      <c r="B234" s="26" t="s">
        <v>229</v>
      </c>
      <c r="C234" s="26" t="s">
        <v>256</v>
      </c>
      <c r="D234" s="26" t="s">
        <v>214</v>
      </c>
      <c r="E234" s="27">
        <v>5.8789899999999999</v>
      </c>
      <c r="F234" s="27">
        <v>1.3</v>
      </c>
      <c r="G234" s="27">
        <v>1.3</v>
      </c>
      <c r="H234" s="4"/>
    </row>
    <row r="235" spans="1:8" ht="76.5" outlineLevel="5" x14ac:dyDescent="0.25">
      <c r="A235" s="6" t="s">
        <v>225</v>
      </c>
      <c r="B235" s="26" t="s">
        <v>229</v>
      </c>
      <c r="C235" s="26" t="s">
        <v>226</v>
      </c>
      <c r="D235" s="26" t="s">
        <v>5</v>
      </c>
      <c r="E235" s="27">
        <v>191.3</v>
      </c>
      <c r="F235" s="27">
        <v>169.3</v>
      </c>
      <c r="G235" s="27">
        <v>169.3</v>
      </c>
      <c r="H235" s="4"/>
    </row>
    <row r="236" spans="1:8" outlineLevel="6" x14ac:dyDescent="0.25">
      <c r="A236" s="6" t="s">
        <v>213</v>
      </c>
      <c r="B236" s="26" t="s">
        <v>229</v>
      </c>
      <c r="C236" s="26" t="s">
        <v>226</v>
      </c>
      <c r="D236" s="26" t="s">
        <v>214</v>
      </c>
      <c r="E236" s="27">
        <v>191.3</v>
      </c>
      <c r="F236" s="27">
        <v>169.3</v>
      </c>
      <c r="G236" s="27">
        <v>169.3</v>
      </c>
      <c r="H236" s="4"/>
    </row>
    <row r="237" spans="1:8" ht="25.5" outlineLevel="5" x14ac:dyDescent="0.25">
      <c r="A237" s="6" t="s">
        <v>72</v>
      </c>
      <c r="B237" s="26" t="s">
        <v>229</v>
      </c>
      <c r="C237" s="26" t="s">
        <v>227</v>
      </c>
      <c r="D237" s="26" t="s">
        <v>5</v>
      </c>
      <c r="E237" s="27">
        <v>2528.9</v>
      </c>
      <c r="F237" s="27">
        <v>2086.3000000000002</v>
      </c>
      <c r="G237" s="27">
        <v>2086.3000000000002</v>
      </c>
      <c r="H237" s="4"/>
    </row>
    <row r="238" spans="1:8" outlineLevel="6" x14ac:dyDescent="0.25">
      <c r="A238" s="6" t="s">
        <v>213</v>
      </c>
      <c r="B238" s="26" t="s">
        <v>229</v>
      </c>
      <c r="C238" s="26" t="s">
        <v>227</v>
      </c>
      <c r="D238" s="26" t="s">
        <v>214</v>
      </c>
      <c r="E238" s="27">
        <v>2528.9</v>
      </c>
      <c r="F238" s="27">
        <v>2086.3000000000002</v>
      </c>
      <c r="G238" s="27">
        <v>2086.3000000000002</v>
      </c>
      <c r="H238" s="4"/>
    </row>
    <row r="239" spans="1:8" ht="51" outlineLevel="5" x14ac:dyDescent="0.25">
      <c r="A239" s="6" t="s">
        <v>257</v>
      </c>
      <c r="B239" s="26" t="s">
        <v>229</v>
      </c>
      <c r="C239" s="26" t="s">
        <v>258</v>
      </c>
      <c r="D239" s="26" t="s">
        <v>5</v>
      </c>
      <c r="E239" s="27">
        <v>425.6</v>
      </c>
      <c r="F239" s="27">
        <v>421.8</v>
      </c>
      <c r="G239" s="27">
        <v>421.8</v>
      </c>
      <c r="H239" s="4"/>
    </row>
    <row r="240" spans="1:8" outlineLevel="6" x14ac:dyDescent="0.25">
      <c r="A240" s="6" t="s">
        <v>213</v>
      </c>
      <c r="B240" s="26" t="s">
        <v>229</v>
      </c>
      <c r="C240" s="26" t="s">
        <v>258</v>
      </c>
      <c r="D240" s="26" t="s">
        <v>214</v>
      </c>
      <c r="E240" s="27">
        <v>425.6</v>
      </c>
      <c r="F240" s="27">
        <v>421.8</v>
      </c>
      <c r="G240" s="27">
        <v>421.8</v>
      </c>
      <c r="H240" s="4"/>
    </row>
    <row r="241" spans="1:8" ht="25.5" outlineLevel="4" x14ac:dyDescent="0.25">
      <c r="A241" s="6" t="s">
        <v>259</v>
      </c>
      <c r="B241" s="26" t="s">
        <v>229</v>
      </c>
      <c r="C241" s="26" t="s">
        <v>260</v>
      </c>
      <c r="D241" s="26" t="s">
        <v>5</v>
      </c>
      <c r="E241" s="27">
        <v>2782.5</v>
      </c>
      <c r="F241" s="27">
        <v>1625.8</v>
      </c>
      <c r="G241" s="27">
        <v>1625.8</v>
      </c>
      <c r="H241" s="4"/>
    </row>
    <row r="242" spans="1:8" ht="76.5" outlineLevel="5" x14ac:dyDescent="0.25">
      <c r="A242" s="6" t="s">
        <v>261</v>
      </c>
      <c r="B242" s="26" t="s">
        <v>229</v>
      </c>
      <c r="C242" s="26" t="s">
        <v>262</v>
      </c>
      <c r="D242" s="26" t="s">
        <v>5</v>
      </c>
      <c r="E242" s="27">
        <v>1384.5</v>
      </c>
      <c r="F242" s="27">
        <v>1225.8</v>
      </c>
      <c r="G242" s="27">
        <v>1225.8</v>
      </c>
      <c r="H242" s="4"/>
    </row>
    <row r="243" spans="1:8" outlineLevel="6" x14ac:dyDescent="0.25">
      <c r="A243" s="6" t="s">
        <v>213</v>
      </c>
      <c r="B243" s="26" t="s">
        <v>229</v>
      </c>
      <c r="C243" s="26" t="s">
        <v>262</v>
      </c>
      <c r="D243" s="26" t="s">
        <v>214</v>
      </c>
      <c r="E243" s="27">
        <v>1384.5</v>
      </c>
      <c r="F243" s="27">
        <v>1225.8</v>
      </c>
      <c r="G243" s="27">
        <v>1225.8</v>
      </c>
      <c r="H243" s="4"/>
    </row>
    <row r="244" spans="1:8" ht="63.75" outlineLevel="5" x14ac:dyDescent="0.25">
      <c r="A244" s="6" t="s">
        <v>263</v>
      </c>
      <c r="B244" s="26" t="s">
        <v>229</v>
      </c>
      <c r="C244" s="26" t="s">
        <v>264</v>
      </c>
      <c r="D244" s="26" t="s">
        <v>5</v>
      </c>
      <c r="E244" s="27">
        <v>100</v>
      </c>
      <c r="F244" s="27">
        <v>100</v>
      </c>
      <c r="G244" s="27">
        <v>100</v>
      </c>
      <c r="H244" s="4"/>
    </row>
    <row r="245" spans="1:8" outlineLevel="6" x14ac:dyDescent="0.25">
      <c r="A245" s="6" t="s">
        <v>213</v>
      </c>
      <c r="B245" s="26" t="s">
        <v>229</v>
      </c>
      <c r="C245" s="26" t="s">
        <v>264</v>
      </c>
      <c r="D245" s="26" t="s">
        <v>214</v>
      </c>
      <c r="E245" s="27">
        <v>100</v>
      </c>
      <c r="F245" s="27">
        <v>100</v>
      </c>
      <c r="G245" s="27">
        <v>100</v>
      </c>
      <c r="H245" s="4"/>
    </row>
    <row r="246" spans="1:8" ht="89.25" outlineLevel="5" x14ac:dyDescent="0.25">
      <c r="A246" s="6" t="s">
        <v>265</v>
      </c>
      <c r="B246" s="26" t="s">
        <v>229</v>
      </c>
      <c r="C246" s="26" t="s">
        <v>266</v>
      </c>
      <c r="D246" s="26" t="s">
        <v>5</v>
      </c>
      <c r="E246" s="27">
        <v>1298</v>
      </c>
      <c r="F246" s="27">
        <v>300</v>
      </c>
      <c r="G246" s="27">
        <v>300</v>
      </c>
      <c r="H246" s="4"/>
    </row>
    <row r="247" spans="1:8" outlineLevel="6" x14ac:dyDescent="0.25">
      <c r="A247" s="6" t="s">
        <v>213</v>
      </c>
      <c r="B247" s="26" t="s">
        <v>229</v>
      </c>
      <c r="C247" s="26" t="s">
        <v>266</v>
      </c>
      <c r="D247" s="26" t="s">
        <v>214</v>
      </c>
      <c r="E247" s="27">
        <v>1298</v>
      </c>
      <c r="F247" s="27">
        <v>300</v>
      </c>
      <c r="G247" s="27">
        <v>300</v>
      </c>
      <c r="H247" s="4"/>
    </row>
    <row r="248" spans="1:8" ht="25.5" outlineLevel="4" x14ac:dyDescent="0.25">
      <c r="A248" s="6" t="s">
        <v>267</v>
      </c>
      <c r="B248" s="26" t="s">
        <v>229</v>
      </c>
      <c r="C248" s="26" t="s">
        <v>268</v>
      </c>
      <c r="D248" s="26" t="s">
        <v>5</v>
      </c>
      <c r="E248" s="27">
        <v>100</v>
      </c>
      <c r="F248" s="27">
        <v>60</v>
      </c>
      <c r="G248" s="27">
        <v>60</v>
      </c>
      <c r="H248" s="4"/>
    </row>
    <row r="249" spans="1:8" ht="63.75" outlineLevel="5" x14ac:dyDescent="0.25">
      <c r="A249" s="6" t="s">
        <v>269</v>
      </c>
      <c r="B249" s="26" t="s">
        <v>229</v>
      </c>
      <c r="C249" s="26" t="s">
        <v>270</v>
      </c>
      <c r="D249" s="26" t="s">
        <v>5</v>
      </c>
      <c r="E249" s="27">
        <v>100</v>
      </c>
      <c r="F249" s="27">
        <v>60</v>
      </c>
      <c r="G249" s="27">
        <v>60</v>
      </c>
      <c r="H249" s="4"/>
    </row>
    <row r="250" spans="1:8" outlineLevel="6" x14ac:dyDescent="0.25">
      <c r="A250" s="6" t="s">
        <v>213</v>
      </c>
      <c r="B250" s="26" t="s">
        <v>229</v>
      </c>
      <c r="C250" s="26" t="s">
        <v>270</v>
      </c>
      <c r="D250" s="26" t="s">
        <v>214</v>
      </c>
      <c r="E250" s="27">
        <v>100</v>
      </c>
      <c r="F250" s="27">
        <v>60</v>
      </c>
      <c r="G250" s="27">
        <v>60</v>
      </c>
      <c r="H250" s="4"/>
    </row>
    <row r="251" spans="1:8" ht="25.5" outlineLevel="4" x14ac:dyDescent="0.25">
      <c r="A251" s="6" t="s">
        <v>271</v>
      </c>
      <c r="B251" s="26" t="s">
        <v>229</v>
      </c>
      <c r="C251" s="26" t="s">
        <v>272</v>
      </c>
      <c r="D251" s="26" t="s">
        <v>5</v>
      </c>
      <c r="E251" s="27">
        <v>266</v>
      </c>
      <c r="F251" s="27">
        <v>266</v>
      </c>
      <c r="G251" s="27">
        <v>321.60000000000002</v>
      </c>
      <c r="H251" s="4"/>
    </row>
    <row r="252" spans="1:8" ht="89.25" outlineLevel="5" x14ac:dyDescent="0.25">
      <c r="A252" s="6" t="s">
        <v>273</v>
      </c>
      <c r="B252" s="26" t="s">
        <v>229</v>
      </c>
      <c r="C252" s="26" t="s">
        <v>274</v>
      </c>
      <c r="D252" s="26" t="s">
        <v>5</v>
      </c>
      <c r="E252" s="27">
        <v>266</v>
      </c>
      <c r="F252" s="27">
        <v>266</v>
      </c>
      <c r="G252" s="27">
        <v>321.60000000000002</v>
      </c>
      <c r="H252" s="4"/>
    </row>
    <row r="253" spans="1:8" outlineLevel="6" x14ac:dyDescent="0.25">
      <c r="A253" s="6" t="s">
        <v>213</v>
      </c>
      <c r="B253" s="26" t="s">
        <v>229</v>
      </c>
      <c r="C253" s="26" t="s">
        <v>274</v>
      </c>
      <c r="D253" s="26" t="s">
        <v>214</v>
      </c>
      <c r="E253" s="27">
        <v>266</v>
      </c>
      <c r="F253" s="27">
        <v>266</v>
      </c>
      <c r="G253" s="27">
        <v>321.60000000000002</v>
      </c>
      <c r="H253" s="4"/>
    </row>
    <row r="254" spans="1:8" outlineLevel="1" x14ac:dyDescent="0.25">
      <c r="A254" s="6" t="s">
        <v>275</v>
      </c>
      <c r="B254" s="24" t="s">
        <v>276</v>
      </c>
      <c r="C254" s="24" t="s">
        <v>7</v>
      </c>
      <c r="D254" s="24" t="s">
        <v>5</v>
      </c>
      <c r="E254" s="25">
        <v>12033.2</v>
      </c>
      <c r="F254" s="25">
        <v>10824.5</v>
      </c>
      <c r="G254" s="25">
        <v>10824.5</v>
      </c>
      <c r="H254" s="7">
        <f>E256+E258+E260+E262+E264+E266+E268</f>
        <v>12033.22107</v>
      </c>
    </row>
    <row r="255" spans="1:8" ht="25.5" outlineLevel="2" x14ac:dyDescent="0.25">
      <c r="A255" s="6" t="s">
        <v>277</v>
      </c>
      <c r="B255" s="26" t="s">
        <v>276</v>
      </c>
      <c r="C255" s="26" t="s">
        <v>278</v>
      </c>
      <c r="D255" s="26" t="s">
        <v>5</v>
      </c>
      <c r="E255" s="27">
        <v>6967.0210699999998</v>
      </c>
      <c r="F255" s="27">
        <v>5976</v>
      </c>
      <c r="G255" s="27">
        <v>5976</v>
      </c>
      <c r="H255" s="4"/>
    </row>
    <row r="256" spans="1:8" ht="25.5" outlineLevel="5" x14ac:dyDescent="0.25">
      <c r="A256" s="6" t="s">
        <v>279</v>
      </c>
      <c r="B256" s="26" t="s">
        <v>276</v>
      </c>
      <c r="C256" s="26" t="s">
        <v>280</v>
      </c>
      <c r="D256" s="26" t="s">
        <v>5</v>
      </c>
      <c r="E256" s="27">
        <v>5129.8375599999999</v>
      </c>
      <c r="F256" s="27">
        <v>5116.6000000000004</v>
      </c>
      <c r="G256" s="27">
        <v>5116.6000000000004</v>
      </c>
      <c r="H256" s="4"/>
    </row>
    <row r="257" spans="1:8" outlineLevel="6" x14ac:dyDescent="0.25">
      <c r="A257" s="6" t="s">
        <v>281</v>
      </c>
      <c r="B257" s="26" t="s">
        <v>276</v>
      </c>
      <c r="C257" s="26" t="s">
        <v>280</v>
      </c>
      <c r="D257" s="26" t="s">
        <v>282</v>
      </c>
      <c r="E257" s="27">
        <v>5129.8375599999999</v>
      </c>
      <c r="F257" s="27">
        <v>5116.6000000000004</v>
      </c>
      <c r="G257" s="27">
        <v>5116.6000000000004</v>
      </c>
      <c r="H257" s="4"/>
    </row>
    <row r="258" spans="1:8" ht="38.25" outlineLevel="5" x14ac:dyDescent="0.25">
      <c r="A258" s="6" t="s">
        <v>283</v>
      </c>
      <c r="B258" s="26" t="s">
        <v>276</v>
      </c>
      <c r="C258" s="26" t="s">
        <v>284</v>
      </c>
      <c r="D258" s="26" t="s">
        <v>5</v>
      </c>
      <c r="E258" s="27">
        <v>6.3761099999999997</v>
      </c>
      <c r="F258" s="27">
        <v>0</v>
      </c>
      <c r="G258" s="27">
        <v>0</v>
      </c>
      <c r="H258" s="4"/>
    </row>
    <row r="259" spans="1:8" outlineLevel="6" x14ac:dyDescent="0.25">
      <c r="A259" s="6" t="s">
        <v>281</v>
      </c>
      <c r="B259" s="26" t="s">
        <v>276</v>
      </c>
      <c r="C259" s="26" t="s">
        <v>284</v>
      </c>
      <c r="D259" s="26" t="s">
        <v>282</v>
      </c>
      <c r="E259" s="27">
        <v>6.3761099999999997</v>
      </c>
      <c r="F259" s="27">
        <v>0</v>
      </c>
      <c r="G259" s="27">
        <v>0</v>
      </c>
      <c r="H259" s="4"/>
    </row>
    <row r="260" spans="1:8" ht="38.25" outlineLevel="5" x14ac:dyDescent="0.25">
      <c r="A260" s="6" t="s">
        <v>285</v>
      </c>
      <c r="B260" s="26" t="s">
        <v>276</v>
      </c>
      <c r="C260" s="26" t="s">
        <v>286</v>
      </c>
      <c r="D260" s="26" t="s">
        <v>5</v>
      </c>
      <c r="E260" s="27">
        <v>933.1</v>
      </c>
      <c r="F260" s="27">
        <v>0</v>
      </c>
      <c r="G260" s="27">
        <v>0</v>
      </c>
      <c r="H260" s="4"/>
    </row>
    <row r="261" spans="1:8" outlineLevel="6" x14ac:dyDescent="0.25">
      <c r="A261" s="6" t="s">
        <v>281</v>
      </c>
      <c r="B261" s="26" t="s">
        <v>276</v>
      </c>
      <c r="C261" s="26" t="s">
        <v>286</v>
      </c>
      <c r="D261" s="26" t="s">
        <v>282</v>
      </c>
      <c r="E261" s="27">
        <v>933.1</v>
      </c>
      <c r="F261" s="27">
        <v>0</v>
      </c>
      <c r="G261" s="27">
        <v>0</v>
      </c>
      <c r="H261" s="4"/>
    </row>
    <row r="262" spans="1:8" ht="51" outlineLevel="5" x14ac:dyDescent="0.25">
      <c r="A262" s="6" t="s">
        <v>70</v>
      </c>
      <c r="B262" s="26" t="s">
        <v>276</v>
      </c>
      <c r="C262" s="26" t="s">
        <v>287</v>
      </c>
      <c r="D262" s="26" t="s">
        <v>5</v>
      </c>
      <c r="E262" s="27">
        <v>687.5</v>
      </c>
      <c r="F262" s="27">
        <v>687.5</v>
      </c>
      <c r="G262" s="27">
        <v>687.5</v>
      </c>
      <c r="H262" s="4"/>
    </row>
    <row r="263" spans="1:8" outlineLevel="6" x14ac:dyDescent="0.25">
      <c r="A263" s="6" t="s">
        <v>281</v>
      </c>
      <c r="B263" s="26" t="s">
        <v>276</v>
      </c>
      <c r="C263" s="26" t="s">
        <v>287</v>
      </c>
      <c r="D263" s="26" t="s">
        <v>282</v>
      </c>
      <c r="E263" s="27">
        <v>687.5</v>
      </c>
      <c r="F263" s="27">
        <v>687.5</v>
      </c>
      <c r="G263" s="27">
        <v>687.5</v>
      </c>
      <c r="H263" s="4"/>
    </row>
    <row r="264" spans="1:8" ht="63.75" outlineLevel="5" x14ac:dyDescent="0.25">
      <c r="A264" s="6" t="s">
        <v>288</v>
      </c>
      <c r="B264" s="26" t="s">
        <v>276</v>
      </c>
      <c r="C264" s="26" t="s">
        <v>289</v>
      </c>
      <c r="D264" s="26" t="s">
        <v>5</v>
      </c>
      <c r="E264" s="27">
        <v>38.307400000000001</v>
      </c>
      <c r="F264" s="27">
        <v>0</v>
      </c>
      <c r="G264" s="27">
        <v>0</v>
      </c>
      <c r="H264" s="4"/>
    </row>
    <row r="265" spans="1:8" outlineLevel="6" x14ac:dyDescent="0.25">
      <c r="A265" s="6" t="s">
        <v>281</v>
      </c>
      <c r="B265" s="26" t="s">
        <v>276</v>
      </c>
      <c r="C265" s="26" t="s">
        <v>289</v>
      </c>
      <c r="D265" s="26" t="s">
        <v>282</v>
      </c>
      <c r="E265" s="27">
        <v>38.307400000000001</v>
      </c>
      <c r="F265" s="27">
        <v>0</v>
      </c>
      <c r="G265" s="27">
        <v>0</v>
      </c>
      <c r="H265" s="4"/>
    </row>
    <row r="266" spans="1:8" ht="25.5" outlineLevel="5" x14ac:dyDescent="0.25">
      <c r="A266" s="6" t="s">
        <v>72</v>
      </c>
      <c r="B266" s="26" t="s">
        <v>276</v>
      </c>
      <c r="C266" s="26" t="s">
        <v>290</v>
      </c>
      <c r="D266" s="26" t="s">
        <v>5</v>
      </c>
      <c r="E266" s="27">
        <v>171.9</v>
      </c>
      <c r="F266" s="27">
        <v>171.9</v>
      </c>
      <c r="G266" s="27">
        <v>171.9</v>
      </c>
      <c r="H266" s="4"/>
    </row>
    <row r="267" spans="1:8" outlineLevel="6" x14ac:dyDescent="0.25">
      <c r="A267" s="6" t="s">
        <v>281</v>
      </c>
      <c r="B267" s="26" t="s">
        <v>276</v>
      </c>
      <c r="C267" s="26" t="s">
        <v>290</v>
      </c>
      <c r="D267" s="26" t="s">
        <v>282</v>
      </c>
      <c r="E267" s="27">
        <v>171.9</v>
      </c>
      <c r="F267" s="27">
        <v>171.9</v>
      </c>
      <c r="G267" s="27">
        <v>171.9</v>
      </c>
      <c r="H267" s="4"/>
    </row>
    <row r="268" spans="1:8" ht="51" outlineLevel="2" x14ac:dyDescent="0.25">
      <c r="A268" s="6" t="s">
        <v>74</v>
      </c>
      <c r="B268" s="26" t="s">
        <v>276</v>
      </c>
      <c r="C268" s="26" t="s">
        <v>75</v>
      </c>
      <c r="D268" s="26" t="s">
        <v>5</v>
      </c>
      <c r="E268" s="27">
        <f>E269</f>
        <v>5066.2</v>
      </c>
      <c r="F268" s="27">
        <v>4848.5</v>
      </c>
      <c r="G268" s="27">
        <v>4848.5</v>
      </c>
      <c r="H268" s="4"/>
    </row>
    <row r="269" spans="1:8" ht="38.25" outlineLevel="3" x14ac:dyDescent="0.25">
      <c r="A269" s="6" t="s">
        <v>291</v>
      </c>
      <c r="B269" s="26" t="s">
        <v>276</v>
      </c>
      <c r="C269" s="26" t="s">
        <v>292</v>
      </c>
      <c r="D269" s="26" t="s">
        <v>5</v>
      </c>
      <c r="E269" s="27">
        <v>5066.2</v>
      </c>
      <c r="F269" s="27">
        <v>4848.5</v>
      </c>
      <c r="G269" s="27">
        <v>4848.5</v>
      </c>
      <c r="H269" s="4"/>
    </row>
    <row r="270" spans="1:8" ht="38.25" outlineLevel="4" x14ac:dyDescent="0.25">
      <c r="A270" s="6" t="s">
        <v>293</v>
      </c>
      <c r="B270" s="26" t="s">
        <v>276</v>
      </c>
      <c r="C270" s="26" t="s">
        <v>292</v>
      </c>
      <c r="D270" s="26" t="s">
        <v>5</v>
      </c>
      <c r="E270" s="27">
        <v>4999.2</v>
      </c>
      <c r="F270" s="27">
        <v>4848.5</v>
      </c>
      <c r="G270" s="27">
        <v>4848.5</v>
      </c>
      <c r="H270" s="4"/>
    </row>
    <row r="271" spans="1:8" ht="25.5" outlineLevel="5" x14ac:dyDescent="0.25">
      <c r="A271" s="6" t="s">
        <v>294</v>
      </c>
      <c r="B271" s="26" t="s">
        <v>276</v>
      </c>
      <c r="C271" s="26" t="s">
        <v>295</v>
      </c>
      <c r="D271" s="26" t="s">
        <v>5</v>
      </c>
      <c r="E271" s="27">
        <f>E272</f>
        <v>3658.2</v>
      </c>
      <c r="F271" s="27">
        <v>3642.9</v>
      </c>
      <c r="G271" s="27">
        <v>3642.9</v>
      </c>
      <c r="H271" s="4"/>
    </row>
    <row r="272" spans="1:8" outlineLevel="6" x14ac:dyDescent="0.25">
      <c r="A272" s="6" t="s">
        <v>213</v>
      </c>
      <c r="B272" s="26" t="s">
        <v>276</v>
      </c>
      <c r="C272" s="26" t="s">
        <v>295</v>
      </c>
      <c r="D272" s="26" t="s">
        <v>214</v>
      </c>
      <c r="E272" s="27">
        <v>3658.2</v>
      </c>
      <c r="F272" s="27">
        <v>3642.9</v>
      </c>
      <c r="G272" s="27">
        <v>3642.9</v>
      </c>
      <c r="H272" s="4"/>
    </row>
    <row r="273" spans="1:8" ht="38.25" outlineLevel="5" x14ac:dyDescent="0.25">
      <c r="A273" s="6" t="s">
        <v>285</v>
      </c>
      <c r="B273" s="26" t="s">
        <v>276</v>
      </c>
      <c r="C273" s="26" t="s">
        <v>296</v>
      </c>
      <c r="D273" s="26" t="s">
        <v>5</v>
      </c>
      <c r="E273" s="27">
        <v>135.4</v>
      </c>
      <c r="F273" s="27">
        <v>0</v>
      </c>
      <c r="G273" s="27">
        <v>0</v>
      </c>
      <c r="H273" s="4"/>
    </row>
    <row r="274" spans="1:8" outlineLevel="6" x14ac:dyDescent="0.25">
      <c r="A274" s="6" t="s">
        <v>213</v>
      </c>
      <c r="B274" s="26" t="s">
        <v>276</v>
      </c>
      <c r="C274" s="26" t="s">
        <v>296</v>
      </c>
      <c r="D274" s="26" t="s">
        <v>214</v>
      </c>
      <c r="E274" s="27">
        <v>135.4</v>
      </c>
      <c r="F274" s="27">
        <v>0</v>
      </c>
      <c r="G274" s="27">
        <v>0</v>
      </c>
      <c r="H274" s="4"/>
    </row>
    <row r="275" spans="1:8" ht="89.25" outlineLevel="5" x14ac:dyDescent="0.25">
      <c r="A275" s="6" t="s">
        <v>218</v>
      </c>
      <c r="B275" s="26" t="s">
        <v>276</v>
      </c>
      <c r="C275" s="26" t="s">
        <v>297</v>
      </c>
      <c r="D275" s="26" t="s">
        <v>5</v>
      </c>
      <c r="E275" s="27">
        <v>196.9</v>
      </c>
      <c r="F275" s="27">
        <v>196.9</v>
      </c>
      <c r="G275" s="27">
        <v>196.9</v>
      </c>
      <c r="H275" s="4"/>
    </row>
    <row r="276" spans="1:8" outlineLevel="6" x14ac:dyDescent="0.25">
      <c r="A276" s="6" t="s">
        <v>213</v>
      </c>
      <c r="B276" s="26" t="s">
        <v>276</v>
      </c>
      <c r="C276" s="26" t="s">
        <v>297</v>
      </c>
      <c r="D276" s="26" t="s">
        <v>214</v>
      </c>
      <c r="E276" s="27">
        <v>196.9</v>
      </c>
      <c r="F276" s="27">
        <v>196.9</v>
      </c>
      <c r="G276" s="27">
        <v>196.9</v>
      </c>
      <c r="H276" s="4"/>
    </row>
    <row r="277" spans="1:8" ht="51" outlineLevel="5" x14ac:dyDescent="0.25">
      <c r="A277" s="6" t="s">
        <v>70</v>
      </c>
      <c r="B277" s="26" t="s">
        <v>276</v>
      </c>
      <c r="C277" s="26" t="s">
        <v>298</v>
      </c>
      <c r="D277" s="26" t="s">
        <v>5</v>
      </c>
      <c r="E277" s="27">
        <v>767.6</v>
      </c>
      <c r="F277" s="27">
        <v>767.6</v>
      </c>
      <c r="G277" s="27">
        <v>767.6</v>
      </c>
      <c r="H277" s="4"/>
    </row>
    <row r="278" spans="1:8" outlineLevel="6" x14ac:dyDescent="0.25">
      <c r="A278" s="6" t="s">
        <v>213</v>
      </c>
      <c r="B278" s="26" t="s">
        <v>276</v>
      </c>
      <c r="C278" s="26" t="s">
        <v>298</v>
      </c>
      <c r="D278" s="26" t="s">
        <v>214</v>
      </c>
      <c r="E278" s="27">
        <v>767.6</v>
      </c>
      <c r="F278" s="27">
        <v>767.6</v>
      </c>
      <c r="G278" s="27">
        <v>767.6</v>
      </c>
      <c r="H278" s="4"/>
    </row>
    <row r="279" spans="1:8" ht="76.5" outlineLevel="5" x14ac:dyDescent="0.25">
      <c r="A279" s="6" t="s">
        <v>225</v>
      </c>
      <c r="B279" s="26" t="s">
        <v>276</v>
      </c>
      <c r="C279" s="26" t="s">
        <v>299</v>
      </c>
      <c r="D279" s="26" t="s">
        <v>5</v>
      </c>
      <c r="E279" s="27">
        <v>49.2</v>
      </c>
      <c r="F279" s="27">
        <v>49.2</v>
      </c>
      <c r="G279" s="27">
        <v>49.2</v>
      </c>
      <c r="H279" s="4"/>
    </row>
    <row r="280" spans="1:8" outlineLevel="6" x14ac:dyDescent="0.25">
      <c r="A280" s="6" t="s">
        <v>213</v>
      </c>
      <c r="B280" s="26" t="s">
        <v>276</v>
      </c>
      <c r="C280" s="26" t="s">
        <v>299</v>
      </c>
      <c r="D280" s="26" t="s">
        <v>214</v>
      </c>
      <c r="E280" s="27">
        <v>49.2</v>
      </c>
      <c r="F280" s="27">
        <v>49.2</v>
      </c>
      <c r="G280" s="27">
        <v>49.2</v>
      </c>
      <c r="H280" s="4"/>
    </row>
    <row r="281" spans="1:8" ht="25.5" outlineLevel="5" x14ac:dyDescent="0.25">
      <c r="A281" s="6" t="s">
        <v>72</v>
      </c>
      <c r="B281" s="26" t="s">
        <v>276</v>
      </c>
      <c r="C281" s="26" t="s">
        <v>300</v>
      </c>
      <c r="D281" s="26" t="s">
        <v>5</v>
      </c>
      <c r="E281" s="27">
        <v>191.9</v>
      </c>
      <c r="F281" s="27">
        <v>191.9</v>
      </c>
      <c r="G281" s="27">
        <v>191.9</v>
      </c>
      <c r="H281" s="4"/>
    </row>
    <row r="282" spans="1:8" outlineLevel="6" x14ac:dyDescent="0.25">
      <c r="A282" s="6" t="s">
        <v>426</v>
      </c>
      <c r="B282" s="26" t="s">
        <v>276</v>
      </c>
      <c r="C282" s="26" t="s">
        <v>300</v>
      </c>
      <c r="D282" s="26" t="s">
        <v>214</v>
      </c>
      <c r="E282" s="27">
        <v>191.9</v>
      </c>
      <c r="F282" s="27">
        <v>191.9</v>
      </c>
      <c r="G282" s="27">
        <v>191.9</v>
      </c>
      <c r="H282" s="4"/>
    </row>
    <row r="283" spans="1:8" ht="76.5" outlineLevel="5" x14ac:dyDescent="0.25">
      <c r="A283" s="6" t="s">
        <v>301</v>
      </c>
      <c r="B283" s="26" t="s">
        <v>276</v>
      </c>
      <c r="C283" s="26" t="s">
        <v>302</v>
      </c>
      <c r="D283" s="26" t="s">
        <v>5</v>
      </c>
      <c r="E283" s="27">
        <v>67</v>
      </c>
      <c r="F283" s="27">
        <v>0</v>
      </c>
      <c r="G283" s="27">
        <v>0</v>
      </c>
      <c r="H283" s="4"/>
    </row>
    <row r="284" spans="1:8" outlineLevel="6" x14ac:dyDescent="0.25">
      <c r="A284" s="6" t="s">
        <v>213</v>
      </c>
      <c r="B284" s="26" t="s">
        <v>276</v>
      </c>
      <c r="C284" s="26" t="s">
        <v>302</v>
      </c>
      <c r="D284" s="26" t="s">
        <v>214</v>
      </c>
      <c r="E284" s="27">
        <v>67</v>
      </c>
      <c r="F284" s="27">
        <v>0</v>
      </c>
      <c r="G284" s="27">
        <v>0</v>
      </c>
      <c r="H284" s="4"/>
    </row>
    <row r="285" spans="1:8" ht="38.25" outlineLevel="1" x14ac:dyDescent="0.25">
      <c r="A285" s="8" t="s">
        <v>303</v>
      </c>
      <c r="B285" s="24" t="s">
        <v>304</v>
      </c>
      <c r="C285" s="24"/>
      <c r="D285" s="24"/>
      <c r="E285" s="25">
        <v>24</v>
      </c>
      <c r="F285" s="25">
        <v>22</v>
      </c>
      <c r="G285" s="25">
        <v>22</v>
      </c>
      <c r="H285" s="4"/>
    </row>
    <row r="286" spans="1:8" ht="38.25" outlineLevel="5" x14ac:dyDescent="0.25">
      <c r="A286" s="6" t="s">
        <v>50</v>
      </c>
      <c r="B286" s="26" t="s">
        <v>304</v>
      </c>
      <c r="C286" s="26" t="s">
        <v>51</v>
      </c>
      <c r="D286" s="26" t="s">
        <v>5</v>
      </c>
      <c r="E286" s="27">
        <v>24</v>
      </c>
      <c r="F286" s="27">
        <v>22</v>
      </c>
      <c r="G286" s="27">
        <v>22</v>
      </c>
      <c r="H286" s="4"/>
    </row>
    <row r="287" spans="1:8" ht="38.25" outlineLevel="6" x14ac:dyDescent="0.25">
      <c r="A287" s="6" t="s">
        <v>24</v>
      </c>
      <c r="B287" s="26" t="s">
        <v>304</v>
      </c>
      <c r="C287" s="26" t="s">
        <v>51</v>
      </c>
      <c r="D287" s="26" t="s">
        <v>25</v>
      </c>
      <c r="E287" s="27">
        <v>24</v>
      </c>
      <c r="F287" s="27">
        <v>22</v>
      </c>
      <c r="G287" s="27">
        <v>22</v>
      </c>
      <c r="H287" s="4"/>
    </row>
    <row r="288" spans="1:8" outlineLevel="1" x14ac:dyDescent="0.25">
      <c r="A288" s="8" t="s">
        <v>305</v>
      </c>
      <c r="B288" s="24" t="s">
        <v>306</v>
      </c>
      <c r="C288" s="24"/>
      <c r="D288" s="24"/>
      <c r="E288" s="25">
        <v>226</v>
      </c>
      <c r="F288" s="25">
        <v>102</v>
      </c>
      <c r="G288" s="25">
        <v>102</v>
      </c>
      <c r="H288" s="4"/>
    </row>
    <row r="289" spans="1:8" ht="51" outlineLevel="2" x14ac:dyDescent="0.25">
      <c r="A289" s="6" t="s">
        <v>307</v>
      </c>
      <c r="B289" s="26" t="s">
        <v>306</v>
      </c>
      <c r="C289" s="26" t="s">
        <v>308</v>
      </c>
      <c r="D289" s="26" t="s">
        <v>5</v>
      </c>
      <c r="E289" s="27">
        <v>10</v>
      </c>
      <c r="F289" s="27">
        <v>10</v>
      </c>
      <c r="G289" s="27">
        <v>10</v>
      </c>
      <c r="H289" s="4"/>
    </row>
    <row r="290" spans="1:8" ht="63.75" outlineLevel="5" x14ac:dyDescent="0.25">
      <c r="A290" s="6" t="s">
        <v>309</v>
      </c>
      <c r="B290" s="26" t="s">
        <v>306</v>
      </c>
      <c r="C290" s="26" t="s">
        <v>310</v>
      </c>
      <c r="D290" s="26" t="s">
        <v>5</v>
      </c>
      <c r="E290" s="27">
        <v>10</v>
      </c>
      <c r="F290" s="27">
        <v>10</v>
      </c>
      <c r="G290" s="27">
        <v>10</v>
      </c>
      <c r="H290" s="4"/>
    </row>
    <row r="291" spans="1:8" ht="38.25" outlineLevel="6" x14ac:dyDescent="0.25">
      <c r="A291" s="6" t="s">
        <v>24</v>
      </c>
      <c r="B291" s="26" t="s">
        <v>306</v>
      </c>
      <c r="C291" s="26" t="s">
        <v>310</v>
      </c>
      <c r="D291" s="26" t="s">
        <v>25</v>
      </c>
      <c r="E291" s="27">
        <v>10</v>
      </c>
      <c r="F291" s="27">
        <v>10</v>
      </c>
      <c r="G291" s="27">
        <v>10</v>
      </c>
      <c r="H291" s="4"/>
    </row>
    <row r="292" spans="1:8" ht="38.25" outlineLevel="2" x14ac:dyDescent="0.25">
      <c r="A292" s="6" t="s">
        <v>311</v>
      </c>
      <c r="B292" s="26" t="s">
        <v>306</v>
      </c>
      <c r="C292" s="26" t="s">
        <v>312</v>
      </c>
      <c r="D292" s="26" t="s">
        <v>5</v>
      </c>
      <c r="E292" s="27">
        <v>216</v>
      </c>
      <c r="F292" s="27">
        <v>92</v>
      </c>
      <c r="G292" s="27">
        <v>92</v>
      </c>
      <c r="H292" s="4"/>
    </row>
    <row r="293" spans="1:8" ht="38.25" outlineLevel="3" x14ac:dyDescent="0.25">
      <c r="A293" s="6" t="s">
        <v>313</v>
      </c>
      <c r="B293" s="26" t="s">
        <v>306</v>
      </c>
      <c r="C293" s="26" t="s">
        <v>314</v>
      </c>
      <c r="D293" s="26" t="s">
        <v>5</v>
      </c>
      <c r="E293" s="27">
        <v>20</v>
      </c>
      <c r="F293" s="27">
        <v>20</v>
      </c>
      <c r="G293" s="27">
        <v>20</v>
      </c>
      <c r="H293" s="4"/>
    </row>
    <row r="294" spans="1:8" ht="51" outlineLevel="5" x14ac:dyDescent="0.25">
      <c r="A294" s="6" t="s">
        <v>315</v>
      </c>
      <c r="B294" s="26" t="s">
        <v>306</v>
      </c>
      <c r="C294" s="26" t="s">
        <v>316</v>
      </c>
      <c r="D294" s="26" t="s">
        <v>5</v>
      </c>
      <c r="E294" s="27">
        <v>20</v>
      </c>
      <c r="F294" s="27">
        <v>20</v>
      </c>
      <c r="G294" s="27">
        <v>20</v>
      </c>
      <c r="H294" s="4"/>
    </row>
    <row r="295" spans="1:8" ht="38.25" outlineLevel="6" x14ac:dyDescent="0.25">
      <c r="A295" s="6" t="s">
        <v>24</v>
      </c>
      <c r="B295" s="26" t="s">
        <v>306</v>
      </c>
      <c r="C295" s="26" t="s">
        <v>316</v>
      </c>
      <c r="D295" s="26" t="s">
        <v>25</v>
      </c>
      <c r="E295" s="27">
        <v>20</v>
      </c>
      <c r="F295" s="27">
        <v>20</v>
      </c>
      <c r="G295" s="27">
        <v>20</v>
      </c>
      <c r="H295" s="4"/>
    </row>
    <row r="296" spans="1:8" ht="38.25" outlineLevel="3" x14ac:dyDescent="0.25">
      <c r="A296" s="6" t="s">
        <v>317</v>
      </c>
      <c r="B296" s="26" t="s">
        <v>306</v>
      </c>
      <c r="C296" s="26" t="s">
        <v>318</v>
      </c>
      <c r="D296" s="26" t="s">
        <v>5</v>
      </c>
      <c r="E296" s="27">
        <v>196</v>
      </c>
      <c r="F296" s="27">
        <v>72</v>
      </c>
      <c r="G296" s="27">
        <v>72</v>
      </c>
      <c r="H296" s="4"/>
    </row>
    <row r="297" spans="1:8" ht="51" outlineLevel="5" x14ac:dyDescent="0.25">
      <c r="A297" s="6" t="s">
        <v>319</v>
      </c>
      <c r="B297" s="26" t="s">
        <v>306</v>
      </c>
      <c r="C297" s="26" t="s">
        <v>320</v>
      </c>
      <c r="D297" s="26" t="s">
        <v>5</v>
      </c>
      <c r="E297" s="27">
        <v>186</v>
      </c>
      <c r="F297" s="27">
        <v>62</v>
      </c>
      <c r="G297" s="27">
        <v>62</v>
      </c>
      <c r="H297" s="4"/>
    </row>
    <row r="298" spans="1:8" ht="38.25" outlineLevel="6" x14ac:dyDescent="0.25">
      <c r="A298" s="6" t="s">
        <v>24</v>
      </c>
      <c r="B298" s="26" t="s">
        <v>306</v>
      </c>
      <c r="C298" s="26" t="s">
        <v>320</v>
      </c>
      <c r="D298" s="26" t="s">
        <v>25</v>
      </c>
      <c r="E298" s="27">
        <v>186</v>
      </c>
      <c r="F298" s="27">
        <v>62</v>
      </c>
      <c r="G298" s="27">
        <v>62</v>
      </c>
      <c r="H298" s="4"/>
    </row>
    <row r="299" spans="1:8" ht="38.25" outlineLevel="5" x14ac:dyDescent="0.25">
      <c r="A299" s="6" t="s">
        <v>321</v>
      </c>
      <c r="B299" s="26" t="s">
        <v>306</v>
      </c>
      <c r="C299" s="26" t="s">
        <v>322</v>
      </c>
      <c r="D299" s="26" t="s">
        <v>5</v>
      </c>
      <c r="E299" s="27">
        <v>10</v>
      </c>
      <c r="F299" s="27">
        <v>10</v>
      </c>
      <c r="G299" s="27">
        <v>10</v>
      </c>
      <c r="H299" s="4"/>
    </row>
    <row r="300" spans="1:8" ht="38.25" outlineLevel="6" x14ac:dyDescent="0.25">
      <c r="A300" s="6" t="s">
        <v>24</v>
      </c>
      <c r="B300" s="26" t="s">
        <v>306</v>
      </c>
      <c r="C300" s="26" t="s">
        <v>322</v>
      </c>
      <c r="D300" s="26" t="s">
        <v>25</v>
      </c>
      <c r="E300" s="27">
        <v>10</v>
      </c>
      <c r="F300" s="27">
        <v>10</v>
      </c>
      <c r="G300" s="27">
        <v>10</v>
      </c>
      <c r="H300" s="4"/>
    </row>
    <row r="301" spans="1:8" ht="15" customHeight="1" outlineLevel="1" x14ac:dyDescent="0.25">
      <c r="A301" s="8" t="s">
        <v>323</v>
      </c>
      <c r="B301" s="24" t="s">
        <v>324</v>
      </c>
      <c r="C301" s="24"/>
      <c r="D301" s="24"/>
      <c r="E301" s="25">
        <v>974.24580000000003</v>
      </c>
      <c r="F301" s="25">
        <v>1156.2</v>
      </c>
      <c r="G301" s="25">
        <v>1156.2</v>
      </c>
      <c r="H301" s="4"/>
    </row>
    <row r="302" spans="1:8" ht="51" outlineLevel="2" x14ac:dyDescent="0.25">
      <c r="A302" s="6" t="s">
        <v>18</v>
      </c>
      <c r="B302" s="26" t="s">
        <v>324</v>
      </c>
      <c r="C302" s="26" t="s">
        <v>19</v>
      </c>
      <c r="D302" s="26" t="s">
        <v>5</v>
      </c>
      <c r="E302" s="27">
        <v>10</v>
      </c>
      <c r="F302" s="27">
        <v>10</v>
      </c>
      <c r="G302" s="27">
        <v>10</v>
      </c>
      <c r="H302" s="4"/>
    </row>
    <row r="303" spans="1:8" ht="38.25" outlineLevel="3" x14ac:dyDescent="0.25">
      <c r="A303" s="6" t="s">
        <v>325</v>
      </c>
      <c r="B303" s="26" t="s">
        <v>324</v>
      </c>
      <c r="C303" s="26" t="s">
        <v>326</v>
      </c>
      <c r="D303" s="26" t="s">
        <v>5</v>
      </c>
      <c r="E303" s="27">
        <v>10</v>
      </c>
      <c r="F303" s="27">
        <v>10</v>
      </c>
      <c r="G303" s="27">
        <v>10</v>
      </c>
      <c r="H303" s="4"/>
    </row>
    <row r="304" spans="1:8" ht="66" customHeight="1" outlineLevel="5" x14ac:dyDescent="0.25">
      <c r="A304" s="6" t="s">
        <v>327</v>
      </c>
      <c r="B304" s="26" t="s">
        <v>324</v>
      </c>
      <c r="C304" s="26" t="s">
        <v>328</v>
      </c>
      <c r="D304" s="26" t="s">
        <v>5</v>
      </c>
      <c r="E304" s="27">
        <v>10</v>
      </c>
      <c r="F304" s="27">
        <v>10</v>
      </c>
      <c r="G304" s="27">
        <v>10</v>
      </c>
      <c r="H304" s="4"/>
    </row>
    <row r="305" spans="1:8" ht="38.25" outlineLevel="6" x14ac:dyDescent="0.25">
      <c r="A305" s="6" t="s">
        <v>24</v>
      </c>
      <c r="B305" s="26" t="s">
        <v>324</v>
      </c>
      <c r="C305" s="26" t="s">
        <v>328</v>
      </c>
      <c r="D305" s="26" t="s">
        <v>25</v>
      </c>
      <c r="E305" s="27">
        <v>10</v>
      </c>
      <c r="F305" s="27">
        <v>10</v>
      </c>
      <c r="G305" s="27">
        <v>10</v>
      </c>
      <c r="H305" s="4"/>
    </row>
    <row r="306" spans="1:8" ht="51" outlineLevel="2" x14ac:dyDescent="0.25">
      <c r="A306" s="6" t="s">
        <v>74</v>
      </c>
      <c r="B306" s="26" t="s">
        <v>324</v>
      </c>
      <c r="C306" s="26" t="s">
        <v>75</v>
      </c>
      <c r="D306" s="26" t="s">
        <v>5</v>
      </c>
      <c r="E306" s="27">
        <v>964.24580000000003</v>
      </c>
      <c r="F306" s="27">
        <v>1146.2</v>
      </c>
      <c r="G306" s="27">
        <v>1146.2</v>
      </c>
      <c r="H306" s="4"/>
    </row>
    <row r="307" spans="1:8" ht="38.25" outlineLevel="3" x14ac:dyDescent="0.25">
      <c r="A307" s="6" t="s">
        <v>291</v>
      </c>
      <c r="B307" s="26" t="s">
        <v>324</v>
      </c>
      <c r="C307" s="26" t="s">
        <v>292</v>
      </c>
      <c r="D307" s="26" t="s">
        <v>5</v>
      </c>
      <c r="E307" s="27">
        <v>964.24580000000003</v>
      </c>
      <c r="F307" s="27">
        <v>1146.2</v>
      </c>
      <c r="G307" s="27">
        <v>1146.2</v>
      </c>
      <c r="H307" s="4"/>
    </row>
    <row r="308" spans="1:8" outlineLevel="5" x14ac:dyDescent="0.25">
      <c r="A308" s="6" t="s">
        <v>329</v>
      </c>
      <c r="B308" s="26" t="s">
        <v>324</v>
      </c>
      <c r="C308" s="26" t="s">
        <v>330</v>
      </c>
      <c r="D308" s="26" t="s">
        <v>5</v>
      </c>
      <c r="E308" s="27">
        <v>24</v>
      </c>
      <c r="F308" s="27">
        <v>24</v>
      </c>
      <c r="G308" s="27">
        <v>24</v>
      </c>
      <c r="H308" s="4"/>
    </row>
    <row r="309" spans="1:8" ht="38.25" outlineLevel="6" x14ac:dyDescent="0.25">
      <c r="A309" s="6" t="s">
        <v>24</v>
      </c>
      <c r="B309" s="26" t="s">
        <v>324</v>
      </c>
      <c r="C309" s="26" t="s">
        <v>330</v>
      </c>
      <c r="D309" s="26" t="s">
        <v>25</v>
      </c>
      <c r="E309" s="27">
        <v>6</v>
      </c>
      <c r="F309" s="27">
        <v>6</v>
      </c>
      <c r="G309" s="27">
        <v>6</v>
      </c>
      <c r="H309" s="4"/>
    </row>
    <row r="310" spans="1:8" outlineLevel="6" x14ac:dyDescent="0.25">
      <c r="A310" s="6" t="s">
        <v>331</v>
      </c>
      <c r="B310" s="26" t="s">
        <v>324</v>
      </c>
      <c r="C310" s="26" t="s">
        <v>330</v>
      </c>
      <c r="D310" s="26" t="s">
        <v>332</v>
      </c>
      <c r="E310" s="27">
        <v>18</v>
      </c>
      <c r="F310" s="27">
        <v>18</v>
      </c>
      <c r="G310" s="27">
        <v>18</v>
      </c>
      <c r="H310" s="4"/>
    </row>
    <row r="311" spans="1:8" outlineLevel="5" x14ac:dyDescent="0.25">
      <c r="A311" s="6" t="s">
        <v>333</v>
      </c>
      <c r="B311" s="26" t="s">
        <v>324</v>
      </c>
      <c r="C311" s="26" t="s">
        <v>334</v>
      </c>
      <c r="D311" s="26" t="s">
        <v>5</v>
      </c>
      <c r="E311" s="27">
        <v>940.24580000000003</v>
      </c>
      <c r="F311" s="27">
        <v>1122.2</v>
      </c>
      <c r="G311" s="27">
        <v>1122.2</v>
      </c>
      <c r="H311" s="4"/>
    </row>
    <row r="312" spans="1:8" outlineLevel="6" x14ac:dyDescent="0.25">
      <c r="A312" s="6" t="s">
        <v>213</v>
      </c>
      <c r="B312" s="26" t="s">
        <v>324</v>
      </c>
      <c r="C312" s="26" t="s">
        <v>334</v>
      </c>
      <c r="D312" s="26" t="s">
        <v>214</v>
      </c>
      <c r="E312" s="27">
        <v>940.24580000000003</v>
      </c>
      <c r="F312" s="27">
        <v>1122.2</v>
      </c>
      <c r="G312" s="27">
        <v>1122.2</v>
      </c>
      <c r="H312" s="4"/>
    </row>
    <row r="313" spans="1:8" x14ac:dyDescent="0.25">
      <c r="A313" s="8" t="s">
        <v>335</v>
      </c>
      <c r="B313" s="24" t="s">
        <v>336</v>
      </c>
      <c r="C313" s="24"/>
      <c r="D313" s="24"/>
      <c r="E313" s="25">
        <v>51928</v>
      </c>
      <c r="F313" s="25">
        <v>44859.78</v>
      </c>
      <c r="G313" s="25">
        <v>44869.502999999997</v>
      </c>
      <c r="H313" s="4"/>
    </row>
    <row r="314" spans="1:8" outlineLevel="1" x14ac:dyDescent="0.25">
      <c r="A314" s="8" t="s">
        <v>337</v>
      </c>
      <c r="B314" s="24" t="s">
        <v>338</v>
      </c>
      <c r="C314" s="24"/>
      <c r="D314" s="24"/>
      <c r="E314" s="25">
        <v>51928</v>
      </c>
      <c r="F314" s="25">
        <v>44859.78</v>
      </c>
      <c r="G314" s="25">
        <v>44869.502999999997</v>
      </c>
      <c r="H314" s="4"/>
    </row>
    <row r="315" spans="1:8" ht="25.5" outlineLevel="2" x14ac:dyDescent="0.25">
      <c r="A315" s="6" t="s">
        <v>277</v>
      </c>
      <c r="B315" s="26" t="s">
        <v>338</v>
      </c>
      <c r="C315" s="26" t="s">
        <v>278</v>
      </c>
      <c r="D315" s="26" t="s">
        <v>5</v>
      </c>
      <c r="E315" s="27">
        <v>51813.725530000003</v>
      </c>
      <c r="F315" s="27">
        <v>44809.78</v>
      </c>
      <c r="G315" s="27">
        <v>44819.502999999997</v>
      </c>
      <c r="H315" s="4"/>
    </row>
    <row r="316" spans="1:8" ht="25.5" outlineLevel="5" x14ac:dyDescent="0.25">
      <c r="A316" s="6" t="s">
        <v>339</v>
      </c>
      <c r="B316" s="26" t="s">
        <v>338</v>
      </c>
      <c r="C316" s="26" t="s">
        <v>340</v>
      </c>
      <c r="D316" s="26" t="s">
        <v>5</v>
      </c>
      <c r="E316" s="27">
        <v>25049.200000000001</v>
      </c>
      <c r="F316" s="27">
        <v>25014.2</v>
      </c>
      <c r="G316" s="27">
        <v>25014.2</v>
      </c>
      <c r="H316" s="4"/>
    </row>
    <row r="317" spans="1:8" outlineLevel="6" x14ac:dyDescent="0.25">
      <c r="A317" s="6" t="s">
        <v>281</v>
      </c>
      <c r="B317" s="26" t="s">
        <v>338</v>
      </c>
      <c r="C317" s="26" t="s">
        <v>340</v>
      </c>
      <c r="D317" s="26" t="s">
        <v>282</v>
      </c>
      <c r="E317" s="27">
        <v>25049.200000000001</v>
      </c>
      <c r="F317" s="27">
        <v>25014.2</v>
      </c>
      <c r="G317" s="27">
        <v>25014.2</v>
      </c>
      <c r="H317" s="4"/>
    </row>
    <row r="318" spans="1:8" outlineLevel="5" x14ac:dyDescent="0.25">
      <c r="A318" s="6" t="s">
        <v>341</v>
      </c>
      <c r="B318" s="26" t="s">
        <v>338</v>
      </c>
      <c r="C318" s="26" t="s">
        <v>342</v>
      </c>
      <c r="D318" s="26" t="s">
        <v>5</v>
      </c>
      <c r="E318" s="27">
        <v>9137.6864000000005</v>
      </c>
      <c r="F318" s="27">
        <v>9100.6</v>
      </c>
      <c r="G318" s="27">
        <v>9100.6</v>
      </c>
      <c r="H318" s="4"/>
    </row>
    <row r="319" spans="1:8" outlineLevel="6" x14ac:dyDescent="0.25">
      <c r="A319" s="6" t="s">
        <v>281</v>
      </c>
      <c r="B319" s="26" t="s">
        <v>338</v>
      </c>
      <c r="C319" s="26" t="s">
        <v>342</v>
      </c>
      <c r="D319" s="26" t="s">
        <v>282</v>
      </c>
      <c r="E319" s="27">
        <v>9137.6864000000005</v>
      </c>
      <c r="F319" s="27">
        <v>9100.6</v>
      </c>
      <c r="G319" s="27">
        <v>9100.6</v>
      </c>
      <c r="H319" s="4"/>
    </row>
    <row r="320" spans="1:8" ht="38.25" outlineLevel="5" x14ac:dyDescent="0.25">
      <c r="A320" s="6" t="s">
        <v>283</v>
      </c>
      <c r="B320" s="26" t="s">
        <v>338</v>
      </c>
      <c r="C320" s="26" t="s">
        <v>284</v>
      </c>
      <c r="D320" s="26" t="s">
        <v>5</v>
      </c>
      <c r="E320" s="27">
        <v>11.361129999999999</v>
      </c>
      <c r="F320" s="27">
        <v>0</v>
      </c>
      <c r="G320" s="27">
        <v>0</v>
      </c>
      <c r="H320" s="4"/>
    </row>
    <row r="321" spans="1:8" outlineLevel="6" x14ac:dyDescent="0.25">
      <c r="A321" s="6" t="s">
        <v>281</v>
      </c>
      <c r="B321" s="26" t="s">
        <v>338</v>
      </c>
      <c r="C321" s="26" t="s">
        <v>284</v>
      </c>
      <c r="D321" s="26" t="s">
        <v>282</v>
      </c>
      <c r="E321" s="27">
        <v>11.361129999999999</v>
      </c>
      <c r="F321" s="27">
        <v>0</v>
      </c>
      <c r="G321" s="27">
        <v>0</v>
      </c>
      <c r="H321" s="4"/>
    </row>
    <row r="322" spans="1:8" ht="51" outlineLevel="5" x14ac:dyDescent="0.25">
      <c r="A322" s="6" t="s">
        <v>343</v>
      </c>
      <c r="B322" s="26" t="s">
        <v>338</v>
      </c>
      <c r="C322" s="26" t="s">
        <v>344</v>
      </c>
      <c r="D322" s="26" t="s">
        <v>5</v>
      </c>
      <c r="E322" s="27">
        <v>285</v>
      </c>
      <c r="F322" s="27">
        <v>0</v>
      </c>
      <c r="G322" s="27">
        <v>0</v>
      </c>
      <c r="H322" s="4"/>
    </row>
    <row r="323" spans="1:8" outlineLevel="6" x14ac:dyDescent="0.25">
      <c r="A323" s="6" t="s">
        <v>281</v>
      </c>
      <c r="B323" s="26" t="s">
        <v>338</v>
      </c>
      <c r="C323" s="26" t="s">
        <v>344</v>
      </c>
      <c r="D323" s="26" t="s">
        <v>282</v>
      </c>
      <c r="E323" s="27">
        <v>285</v>
      </c>
      <c r="F323" s="27">
        <v>0</v>
      </c>
      <c r="G323" s="27">
        <v>0</v>
      </c>
      <c r="H323" s="4"/>
    </row>
    <row r="324" spans="1:8" ht="38.25" outlineLevel="5" x14ac:dyDescent="0.25">
      <c r="A324" s="6" t="s">
        <v>285</v>
      </c>
      <c r="B324" s="26" t="s">
        <v>338</v>
      </c>
      <c r="C324" s="26" t="s">
        <v>286</v>
      </c>
      <c r="D324" s="26" t="s">
        <v>5</v>
      </c>
      <c r="E324" s="27">
        <v>5609.3</v>
      </c>
      <c r="F324" s="27">
        <v>0</v>
      </c>
      <c r="G324" s="27">
        <v>0</v>
      </c>
      <c r="H324" s="4"/>
    </row>
    <row r="325" spans="1:8" outlineLevel="6" x14ac:dyDescent="0.25">
      <c r="A325" s="6" t="s">
        <v>281</v>
      </c>
      <c r="B325" s="26" t="s">
        <v>338</v>
      </c>
      <c r="C325" s="26" t="s">
        <v>286</v>
      </c>
      <c r="D325" s="26" t="s">
        <v>282</v>
      </c>
      <c r="E325" s="27">
        <v>5609.3</v>
      </c>
      <c r="F325" s="27">
        <v>0</v>
      </c>
      <c r="G325" s="27">
        <v>0</v>
      </c>
      <c r="H325" s="4"/>
    </row>
    <row r="326" spans="1:8" ht="51" outlineLevel="5" x14ac:dyDescent="0.25">
      <c r="A326" s="6" t="s">
        <v>70</v>
      </c>
      <c r="B326" s="26" t="s">
        <v>338</v>
      </c>
      <c r="C326" s="26" t="s">
        <v>287</v>
      </c>
      <c r="D326" s="26" t="s">
        <v>5</v>
      </c>
      <c r="E326" s="27">
        <v>7132.2</v>
      </c>
      <c r="F326" s="27">
        <v>7942.6</v>
      </c>
      <c r="G326" s="27">
        <v>7942.6</v>
      </c>
      <c r="H326" s="4"/>
    </row>
    <row r="327" spans="1:8" outlineLevel="6" x14ac:dyDescent="0.25">
      <c r="A327" s="6" t="s">
        <v>281</v>
      </c>
      <c r="B327" s="26" t="s">
        <v>338</v>
      </c>
      <c r="C327" s="26" t="s">
        <v>287</v>
      </c>
      <c r="D327" s="26" t="s">
        <v>282</v>
      </c>
      <c r="E327" s="27">
        <v>7132.2</v>
      </c>
      <c r="F327" s="27">
        <v>7942.6</v>
      </c>
      <c r="G327" s="27">
        <v>7942.6</v>
      </c>
      <c r="H327" s="4"/>
    </row>
    <row r="328" spans="1:8" ht="38.25" outlineLevel="5" x14ac:dyDescent="0.25">
      <c r="A328" s="6" t="s">
        <v>345</v>
      </c>
      <c r="B328" s="26" t="s">
        <v>338</v>
      </c>
      <c r="C328" s="26" t="s">
        <v>346</v>
      </c>
      <c r="D328" s="26" t="s">
        <v>5</v>
      </c>
      <c r="E328" s="27">
        <v>1215</v>
      </c>
      <c r="F328" s="27">
        <v>0</v>
      </c>
      <c r="G328" s="27">
        <v>0</v>
      </c>
      <c r="H328" s="4"/>
    </row>
    <row r="329" spans="1:8" outlineLevel="6" x14ac:dyDescent="0.25">
      <c r="A329" s="6" t="s">
        <v>281</v>
      </c>
      <c r="B329" s="26" t="s">
        <v>338</v>
      </c>
      <c r="C329" s="26" t="s">
        <v>346</v>
      </c>
      <c r="D329" s="26" t="s">
        <v>282</v>
      </c>
      <c r="E329" s="27">
        <v>1215</v>
      </c>
      <c r="F329" s="27">
        <v>0</v>
      </c>
      <c r="G329" s="27">
        <v>0</v>
      </c>
      <c r="H329" s="4"/>
    </row>
    <row r="330" spans="1:8" ht="89.25" outlineLevel="5" x14ac:dyDescent="0.25">
      <c r="A330" s="6" t="s">
        <v>347</v>
      </c>
      <c r="B330" s="26" t="s">
        <v>338</v>
      </c>
      <c r="C330" s="26" t="s">
        <v>348</v>
      </c>
      <c r="D330" s="26" t="s">
        <v>5</v>
      </c>
      <c r="E330" s="27">
        <v>736.22500000000002</v>
      </c>
      <c r="F330" s="27">
        <v>732.4</v>
      </c>
      <c r="G330" s="27">
        <v>741.23299999999995</v>
      </c>
      <c r="H330" s="4"/>
    </row>
    <row r="331" spans="1:8" outlineLevel="6" x14ac:dyDescent="0.25">
      <c r="A331" s="6" t="s">
        <v>425</v>
      </c>
      <c r="B331" s="26" t="s">
        <v>338</v>
      </c>
      <c r="C331" s="26" t="s">
        <v>348</v>
      </c>
      <c r="D331" s="26" t="s">
        <v>282</v>
      </c>
      <c r="E331" s="27">
        <v>736.22500000000002</v>
      </c>
      <c r="F331" s="27">
        <v>732.4</v>
      </c>
      <c r="G331" s="27">
        <v>741.23299999999995</v>
      </c>
      <c r="H331" s="4"/>
    </row>
    <row r="332" spans="1:8" ht="63.75" outlineLevel="5" x14ac:dyDescent="0.25">
      <c r="A332" s="6" t="s">
        <v>349</v>
      </c>
      <c r="B332" s="26" t="s">
        <v>338</v>
      </c>
      <c r="C332" s="26" t="s">
        <v>350</v>
      </c>
      <c r="D332" s="26" t="s">
        <v>5</v>
      </c>
      <c r="E332" s="27">
        <v>32.75</v>
      </c>
      <c r="F332" s="27">
        <v>34.28</v>
      </c>
      <c r="G332" s="27">
        <v>35.17</v>
      </c>
      <c r="H332" s="4"/>
    </row>
    <row r="333" spans="1:8" outlineLevel="6" x14ac:dyDescent="0.25">
      <c r="A333" s="6" t="s">
        <v>281</v>
      </c>
      <c r="B333" s="26" t="s">
        <v>338</v>
      </c>
      <c r="C333" s="26" t="s">
        <v>350</v>
      </c>
      <c r="D333" s="26" t="s">
        <v>282</v>
      </c>
      <c r="E333" s="27">
        <v>32.75</v>
      </c>
      <c r="F333" s="27">
        <v>34.28</v>
      </c>
      <c r="G333" s="27">
        <v>35.17</v>
      </c>
      <c r="H333" s="4"/>
    </row>
    <row r="334" spans="1:8" ht="63.75" outlineLevel="5" x14ac:dyDescent="0.25">
      <c r="A334" s="6" t="s">
        <v>288</v>
      </c>
      <c r="B334" s="26" t="s">
        <v>338</v>
      </c>
      <c r="C334" s="26" t="s">
        <v>289</v>
      </c>
      <c r="D334" s="26" t="s">
        <v>5</v>
      </c>
      <c r="E334" s="27">
        <v>521.90300000000002</v>
      </c>
      <c r="F334" s="27">
        <v>0</v>
      </c>
      <c r="G334" s="27">
        <v>0</v>
      </c>
      <c r="H334" s="4"/>
    </row>
    <row r="335" spans="1:8" outlineLevel="6" x14ac:dyDescent="0.25">
      <c r="A335" s="6" t="s">
        <v>281</v>
      </c>
      <c r="B335" s="26" t="s">
        <v>338</v>
      </c>
      <c r="C335" s="26" t="s">
        <v>289</v>
      </c>
      <c r="D335" s="26" t="s">
        <v>282</v>
      </c>
      <c r="E335" s="27">
        <v>521.90300000000002</v>
      </c>
      <c r="F335" s="27">
        <v>0</v>
      </c>
      <c r="G335" s="27">
        <v>0</v>
      </c>
      <c r="H335" s="4"/>
    </row>
    <row r="336" spans="1:8" ht="25.5" outlineLevel="5" x14ac:dyDescent="0.25">
      <c r="A336" s="6" t="s">
        <v>72</v>
      </c>
      <c r="B336" s="26" t="s">
        <v>338</v>
      </c>
      <c r="C336" s="26" t="s">
        <v>290</v>
      </c>
      <c r="D336" s="26" t="s">
        <v>5</v>
      </c>
      <c r="E336" s="27">
        <v>1783.1</v>
      </c>
      <c r="F336" s="27">
        <v>1985.7</v>
      </c>
      <c r="G336" s="27">
        <v>1985.7</v>
      </c>
      <c r="H336" s="4"/>
    </row>
    <row r="337" spans="1:8" outlineLevel="6" x14ac:dyDescent="0.25">
      <c r="A337" s="6" t="s">
        <v>281</v>
      </c>
      <c r="B337" s="26" t="s">
        <v>338</v>
      </c>
      <c r="C337" s="26" t="s">
        <v>290</v>
      </c>
      <c r="D337" s="26" t="s">
        <v>282</v>
      </c>
      <c r="E337" s="27">
        <v>1783.1</v>
      </c>
      <c r="F337" s="27">
        <v>1985.7</v>
      </c>
      <c r="G337" s="27">
        <v>1985.7</v>
      </c>
      <c r="H337" s="4"/>
    </row>
    <row r="338" spans="1:8" ht="51" outlineLevel="5" x14ac:dyDescent="0.25">
      <c r="A338" s="6" t="s">
        <v>351</v>
      </c>
      <c r="B338" s="26" t="s">
        <v>338</v>
      </c>
      <c r="C338" s="26" t="s">
        <v>352</v>
      </c>
      <c r="D338" s="26" t="s">
        <v>5</v>
      </c>
      <c r="E338" s="27">
        <v>300</v>
      </c>
      <c r="F338" s="27">
        <v>0</v>
      </c>
      <c r="G338" s="27">
        <v>0</v>
      </c>
      <c r="H338" s="4"/>
    </row>
    <row r="339" spans="1:8" outlineLevel="6" x14ac:dyDescent="0.25">
      <c r="A339" s="6" t="s">
        <v>281</v>
      </c>
      <c r="B339" s="26" t="s">
        <v>338</v>
      </c>
      <c r="C339" s="26" t="s">
        <v>352</v>
      </c>
      <c r="D339" s="26" t="s">
        <v>282</v>
      </c>
      <c r="E339" s="27">
        <v>300</v>
      </c>
      <c r="F339" s="27">
        <v>0</v>
      </c>
      <c r="G339" s="27">
        <v>0</v>
      </c>
      <c r="H339" s="4"/>
    </row>
    <row r="340" spans="1:8" ht="38.25" outlineLevel="2" x14ac:dyDescent="0.25">
      <c r="A340" s="6" t="s">
        <v>353</v>
      </c>
      <c r="B340" s="26" t="s">
        <v>338</v>
      </c>
      <c r="C340" s="26" t="s">
        <v>354</v>
      </c>
      <c r="D340" s="26" t="s">
        <v>5</v>
      </c>
      <c r="E340" s="27">
        <v>114.32356</v>
      </c>
      <c r="F340" s="27">
        <v>50</v>
      </c>
      <c r="G340" s="27">
        <v>50</v>
      </c>
      <c r="H340" s="4"/>
    </row>
    <row r="341" spans="1:8" ht="38.25" outlineLevel="5" x14ac:dyDescent="0.25">
      <c r="A341" s="6" t="s">
        <v>355</v>
      </c>
      <c r="B341" s="26" t="s">
        <v>338</v>
      </c>
      <c r="C341" s="26" t="s">
        <v>356</v>
      </c>
      <c r="D341" s="26" t="s">
        <v>5</v>
      </c>
      <c r="E341" s="27">
        <v>114.32356</v>
      </c>
      <c r="F341" s="27">
        <v>50</v>
      </c>
      <c r="G341" s="27">
        <v>50</v>
      </c>
      <c r="H341" s="4"/>
    </row>
    <row r="342" spans="1:8" ht="38.25" outlineLevel="6" x14ac:dyDescent="0.25">
      <c r="A342" s="6" t="s">
        <v>24</v>
      </c>
      <c r="B342" s="26" t="s">
        <v>338</v>
      </c>
      <c r="C342" s="26" t="s">
        <v>356</v>
      </c>
      <c r="D342" s="26" t="s">
        <v>25</v>
      </c>
      <c r="E342" s="27">
        <v>114.32356</v>
      </c>
      <c r="F342" s="27">
        <v>50</v>
      </c>
      <c r="G342" s="27">
        <v>50</v>
      </c>
      <c r="H342" s="4"/>
    </row>
    <row r="343" spans="1:8" x14ac:dyDescent="0.25">
      <c r="A343" s="8" t="s">
        <v>357</v>
      </c>
      <c r="B343" s="24" t="s">
        <v>358</v>
      </c>
      <c r="C343" s="24"/>
      <c r="D343" s="24"/>
      <c r="E343" s="25">
        <v>23894.799999999999</v>
      </c>
      <c r="F343" s="25">
        <v>23101.1</v>
      </c>
      <c r="G343" s="25">
        <v>22957.1</v>
      </c>
      <c r="H343" s="4"/>
    </row>
    <row r="344" spans="1:8" outlineLevel="1" x14ac:dyDescent="0.25">
      <c r="A344" s="8" t="s">
        <v>359</v>
      </c>
      <c r="B344" s="24" t="s">
        <v>360</v>
      </c>
      <c r="C344" s="24"/>
      <c r="D344" s="24"/>
      <c r="E344" s="25">
        <v>2921.5</v>
      </c>
      <c r="F344" s="25">
        <v>2921.5</v>
      </c>
      <c r="G344" s="25">
        <v>2921.5</v>
      </c>
      <c r="H344" s="4"/>
    </row>
    <row r="345" spans="1:8" ht="51" outlineLevel="2" x14ac:dyDescent="0.25">
      <c r="A345" s="6" t="s">
        <v>18</v>
      </c>
      <c r="B345" s="26" t="s">
        <v>360</v>
      </c>
      <c r="C345" s="26" t="s">
        <v>19</v>
      </c>
      <c r="D345" s="26" t="s">
        <v>5</v>
      </c>
      <c r="E345" s="27">
        <v>2921.5</v>
      </c>
      <c r="F345" s="27">
        <v>2921.5</v>
      </c>
      <c r="G345" s="27">
        <v>2921.5</v>
      </c>
      <c r="H345" s="4"/>
    </row>
    <row r="346" spans="1:8" ht="38.25" outlineLevel="3" x14ac:dyDescent="0.25">
      <c r="A346" s="6" t="s">
        <v>325</v>
      </c>
      <c r="B346" s="26" t="s">
        <v>360</v>
      </c>
      <c r="C346" s="26" t="s">
        <v>326</v>
      </c>
      <c r="D346" s="26" t="s">
        <v>5</v>
      </c>
      <c r="E346" s="27">
        <v>2921.5</v>
      </c>
      <c r="F346" s="27">
        <v>2921.5</v>
      </c>
      <c r="G346" s="27">
        <v>2921.5</v>
      </c>
      <c r="H346" s="4"/>
    </row>
    <row r="347" spans="1:8" ht="38.25" outlineLevel="5" x14ac:dyDescent="0.25">
      <c r="A347" s="6" t="s">
        <v>361</v>
      </c>
      <c r="B347" s="26" t="s">
        <v>360</v>
      </c>
      <c r="C347" s="26" t="s">
        <v>362</v>
      </c>
      <c r="D347" s="26" t="s">
        <v>5</v>
      </c>
      <c r="E347" s="27">
        <v>2921.5</v>
      </c>
      <c r="F347" s="27">
        <v>2921.5</v>
      </c>
      <c r="G347" s="27">
        <v>2921.5</v>
      </c>
      <c r="H347" s="4"/>
    </row>
    <row r="348" spans="1:8" ht="25.5" outlineLevel="6" x14ac:dyDescent="0.25">
      <c r="A348" s="6" t="s">
        <v>363</v>
      </c>
      <c r="B348" s="26" t="s">
        <v>360</v>
      </c>
      <c r="C348" s="26" t="s">
        <v>362</v>
      </c>
      <c r="D348" s="26" t="s">
        <v>364</v>
      </c>
      <c r="E348" s="27">
        <v>2921.5</v>
      </c>
      <c r="F348" s="27">
        <v>2921.5</v>
      </c>
      <c r="G348" s="27">
        <v>2921.5</v>
      </c>
      <c r="H348" s="4"/>
    </row>
    <row r="349" spans="1:8" outlineLevel="1" x14ac:dyDescent="0.25">
      <c r="A349" s="8" t="s">
        <v>365</v>
      </c>
      <c r="B349" s="24" t="s">
        <v>366</v>
      </c>
      <c r="C349" s="24"/>
      <c r="D349" s="24"/>
      <c r="E349" s="25">
        <v>284</v>
      </c>
      <c r="F349" s="25">
        <v>184</v>
      </c>
      <c r="G349" s="25">
        <v>40</v>
      </c>
      <c r="H349" s="4"/>
    </row>
    <row r="350" spans="1:8" ht="51" outlineLevel="2" x14ac:dyDescent="0.25">
      <c r="A350" s="6" t="s">
        <v>18</v>
      </c>
      <c r="B350" s="26" t="s">
        <v>366</v>
      </c>
      <c r="C350" s="26" t="s">
        <v>19</v>
      </c>
      <c r="D350" s="26" t="s">
        <v>5</v>
      </c>
      <c r="E350" s="27">
        <v>100</v>
      </c>
      <c r="F350" s="27">
        <v>0</v>
      </c>
      <c r="G350" s="27">
        <v>0</v>
      </c>
      <c r="H350" s="4"/>
    </row>
    <row r="351" spans="1:8" ht="38.25" outlineLevel="3" x14ac:dyDescent="0.25">
      <c r="A351" s="6" t="s">
        <v>20</v>
      </c>
      <c r="B351" s="26" t="s">
        <v>366</v>
      </c>
      <c r="C351" s="26" t="s">
        <v>21</v>
      </c>
      <c r="D351" s="26" t="s">
        <v>5</v>
      </c>
      <c r="E351" s="27">
        <v>100</v>
      </c>
      <c r="F351" s="27">
        <v>0</v>
      </c>
      <c r="G351" s="27">
        <v>0</v>
      </c>
      <c r="H351" s="4"/>
    </row>
    <row r="352" spans="1:8" ht="38.25" outlineLevel="5" x14ac:dyDescent="0.25">
      <c r="A352" s="6" t="s">
        <v>367</v>
      </c>
      <c r="B352" s="26" t="s">
        <v>366</v>
      </c>
      <c r="C352" s="26" t="s">
        <v>368</v>
      </c>
      <c r="D352" s="26" t="s">
        <v>5</v>
      </c>
      <c r="E352" s="27">
        <v>100</v>
      </c>
      <c r="F352" s="27">
        <v>0</v>
      </c>
      <c r="G352" s="27">
        <v>0</v>
      </c>
      <c r="H352" s="4"/>
    </row>
    <row r="353" spans="1:8" ht="25.5" outlineLevel="6" x14ac:dyDescent="0.25">
      <c r="A353" s="6" t="s">
        <v>363</v>
      </c>
      <c r="B353" s="26" t="s">
        <v>366</v>
      </c>
      <c r="C353" s="26" t="s">
        <v>368</v>
      </c>
      <c r="D353" s="26" t="s">
        <v>364</v>
      </c>
      <c r="E353" s="27">
        <v>100</v>
      </c>
      <c r="F353" s="27">
        <v>0</v>
      </c>
      <c r="G353" s="27">
        <v>0</v>
      </c>
      <c r="H353" s="4"/>
    </row>
    <row r="354" spans="1:8" ht="51" outlineLevel="2" x14ac:dyDescent="0.25">
      <c r="A354" s="6" t="s">
        <v>74</v>
      </c>
      <c r="B354" s="26" t="s">
        <v>366</v>
      </c>
      <c r="C354" s="26" t="s">
        <v>75</v>
      </c>
      <c r="D354" s="26" t="s">
        <v>5</v>
      </c>
      <c r="E354" s="27">
        <v>184</v>
      </c>
      <c r="F354" s="27">
        <v>184</v>
      </c>
      <c r="G354" s="27">
        <v>40</v>
      </c>
      <c r="H354" s="4"/>
    </row>
    <row r="355" spans="1:8" ht="38.25" outlineLevel="3" x14ac:dyDescent="0.25">
      <c r="A355" s="6" t="s">
        <v>369</v>
      </c>
      <c r="B355" s="26" t="s">
        <v>366</v>
      </c>
      <c r="C355" s="26" t="s">
        <v>370</v>
      </c>
      <c r="D355" s="26" t="s">
        <v>5</v>
      </c>
      <c r="E355" s="27">
        <v>184</v>
      </c>
      <c r="F355" s="27">
        <v>184</v>
      </c>
      <c r="G355" s="27">
        <v>40</v>
      </c>
      <c r="H355" s="4"/>
    </row>
    <row r="356" spans="1:8" ht="25.5" outlineLevel="5" x14ac:dyDescent="0.25">
      <c r="A356" s="6" t="s">
        <v>371</v>
      </c>
      <c r="B356" s="26" t="s">
        <v>366</v>
      </c>
      <c r="C356" s="26" t="s">
        <v>372</v>
      </c>
      <c r="D356" s="26" t="s">
        <v>5</v>
      </c>
      <c r="E356" s="27">
        <v>112</v>
      </c>
      <c r="F356" s="27">
        <v>84</v>
      </c>
      <c r="G356" s="27">
        <v>0</v>
      </c>
      <c r="H356" s="4"/>
    </row>
    <row r="357" spans="1:8" ht="25.5" outlineLevel="6" x14ac:dyDescent="0.25">
      <c r="A357" s="6" t="s">
        <v>363</v>
      </c>
      <c r="B357" s="26" t="s">
        <v>366</v>
      </c>
      <c r="C357" s="26" t="s">
        <v>372</v>
      </c>
      <c r="D357" s="26" t="s">
        <v>364</v>
      </c>
      <c r="E357" s="27">
        <v>0</v>
      </c>
      <c r="F357" s="27">
        <v>84</v>
      </c>
      <c r="G357" s="27">
        <v>0</v>
      </c>
      <c r="H357" s="4"/>
    </row>
    <row r="358" spans="1:8" outlineLevel="6" x14ac:dyDescent="0.25">
      <c r="A358" s="6" t="s">
        <v>331</v>
      </c>
      <c r="B358" s="26" t="s">
        <v>366</v>
      </c>
      <c r="C358" s="26" t="s">
        <v>372</v>
      </c>
      <c r="D358" s="26" t="s">
        <v>332</v>
      </c>
      <c r="E358" s="27">
        <v>112</v>
      </c>
      <c r="F358" s="27">
        <v>0</v>
      </c>
      <c r="G358" s="27">
        <v>0</v>
      </c>
      <c r="H358" s="4"/>
    </row>
    <row r="359" spans="1:8" ht="55.5" customHeight="1" outlineLevel="5" x14ac:dyDescent="0.25">
      <c r="A359" s="6" t="s">
        <v>373</v>
      </c>
      <c r="B359" s="26" t="s">
        <v>366</v>
      </c>
      <c r="C359" s="26" t="s">
        <v>374</v>
      </c>
      <c r="D359" s="26" t="s">
        <v>5</v>
      </c>
      <c r="E359" s="27">
        <v>20</v>
      </c>
      <c r="F359" s="27">
        <v>60</v>
      </c>
      <c r="G359" s="27">
        <v>0</v>
      </c>
      <c r="H359" s="4"/>
    </row>
    <row r="360" spans="1:8" ht="25.5" outlineLevel="6" x14ac:dyDescent="0.25">
      <c r="A360" s="6" t="s">
        <v>363</v>
      </c>
      <c r="B360" s="26" t="s">
        <v>366</v>
      </c>
      <c r="C360" s="26" t="s">
        <v>374</v>
      </c>
      <c r="D360" s="26" t="s">
        <v>364</v>
      </c>
      <c r="E360" s="27">
        <v>20</v>
      </c>
      <c r="F360" s="27">
        <v>60</v>
      </c>
      <c r="G360" s="27">
        <v>0</v>
      </c>
      <c r="H360" s="4"/>
    </row>
    <row r="361" spans="1:8" ht="127.5" outlineLevel="5" x14ac:dyDescent="0.25">
      <c r="A361" s="6" t="s">
        <v>375</v>
      </c>
      <c r="B361" s="26" t="s">
        <v>366</v>
      </c>
      <c r="C361" s="26" t="s">
        <v>376</v>
      </c>
      <c r="D361" s="26" t="s">
        <v>5</v>
      </c>
      <c r="E361" s="27">
        <v>40</v>
      </c>
      <c r="F361" s="27">
        <v>40</v>
      </c>
      <c r="G361" s="27">
        <v>40</v>
      </c>
      <c r="H361" s="4"/>
    </row>
    <row r="362" spans="1:8" ht="25.5" outlineLevel="6" x14ac:dyDescent="0.25">
      <c r="A362" s="6" t="s">
        <v>363</v>
      </c>
      <c r="B362" s="26" t="s">
        <v>366</v>
      </c>
      <c r="C362" s="26" t="s">
        <v>376</v>
      </c>
      <c r="D362" s="26" t="s">
        <v>364</v>
      </c>
      <c r="E362" s="27">
        <v>40</v>
      </c>
      <c r="F362" s="27">
        <v>40</v>
      </c>
      <c r="G362" s="27">
        <v>40</v>
      </c>
      <c r="H362" s="4"/>
    </row>
    <row r="363" spans="1:8" ht="63.75" outlineLevel="5" x14ac:dyDescent="0.25">
      <c r="A363" s="6" t="s">
        <v>377</v>
      </c>
      <c r="B363" s="26" t="s">
        <v>366</v>
      </c>
      <c r="C363" s="26" t="s">
        <v>378</v>
      </c>
      <c r="D363" s="26" t="s">
        <v>5</v>
      </c>
      <c r="E363" s="27">
        <v>12</v>
      </c>
      <c r="F363" s="27">
        <v>0</v>
      </c>
      <c r="G363" s="27">
        <v>0</v>
      </c>
      <c r="H363" s="4"/>
    </row>
    <row r="364" spans="1:8" outlineLevel="6" x14ac:dyDescent="0.25">
      <c r="A364" s="6" t="s">
        <v>331</v>
      </c>
      <c r="B364" s="26" t="s">
        <v>366</v>
      </c>
      <c r="C364" s="26" t="s">
        <v>378</v>
      </c>
      <c r="D364" s="26" t="s">
        <v>332</v>
      </c>
      <c r="E364" s="27">
        <v>12</v>
      </c>
      <c r="F364" s="27">
        <v>0</v>
      </c>
      <c r="G364" s="27">
        <v>0</v>
      </c>
      <c r="H364" s="4"/>
    </row>
    <row r="365" spans="1:8" outlineLevel="1" x14ac:dyDescent="0.25">
      <c r="A365" s="8" t="s">
        <v>379</v>
      </c>
      <c r="B365" s="24" t="s">
        <v>380</v>
      </c>
      <c r="C365" s="24"/>
      <c r="D365" s="24"/>
      <c r="E365" s="25">
        <v>20689.3</v>
      </c>
      <c r="F365" s="25">
        <v>19995.599999999999</v>
      </c>
      <c r="G365" s="25">
        <v>19995.599999999999</v>
      </c>
      <c r="H365" s="4"/>
    </row>
    <row r="366" spans="1:8" ht="38.25" outlineLevel="2" x14ac:dyDescent="0.25">
      <c r="A366" s="6" t="s">
        <v>145</v>
      </c>
      <c r="B366" s="26" t="s">
        <v>380</v>
      </c>
      <c r="C366" s="26" t="s">
        <v>146</v>
      </c>
      <c r="D366" s="26" t="s">
        <v>5</v>
      </c>
      <c r="E366" s="27">
        <v>13721.6</v>
      </c>
      <c r="F366" s="27">
        <v>13721.6</v>
      </c>
      <c r="G366" s="27">
        <v>13721.6</v>
      </c>
      <c r="H366" s="4"/>
    </row>
    <row r="367" spans="1:8" ht="63.75" outlineLevel="3" x14ac:dyDescent="0.25">
      <c r="A367" s="6" t="s">
        <v>381</v>
      </c>
      <c r="B367" s="26" t="s">
        <v>380</v>
      </c>
      <c r="C367" s="26" t="s">
        <v>382</v>
      </c>
      <c r="D367" s="26" t="s">
        <v>5</v>
      </c>
      <c r="E367" s="27">
        <v>13721.6</v>
      </c>
      <c r="F367" s="27">
        <v>13721.6</v>
      </c>
      <c r="G367" s="27">
        <v>13721.6</v>
      </c>
      <c r="H367" s="4"/>
    </row>
    <row r="368" spans="1:8" ht="63.75" outlineLevel="5" x14ac:dyDescent="0.25">
      <c r="A368" s="6" t="s">
        <v>383</v>
      </c>
      <c r="B368" s="26" t="s">
        <v>380</v>
      </c>
      <c r="C368" s="26" t="s">
        <v>384</v>
      </c>
      <c r="D368" s="26" t="s">
        <v>5</v>
      </c>
      <c r="E368" s="27">
        <v>13721.6</v>
      </c>
      <c r="F368" s="27">
        <v>13721.6</v>
      </c>
      <c r="G368" s="27">
        <v>13721.6</v>
      </c>
      <c r="H368" s="4"/>
    </row>
    <row r="369" spans="1:8" ht="38.25" outlineLevel="6" x14ac:dyDescent="0.25">
      <c r="A369" s="6" t="s">
        <v>235</v>
      </c>
      <c r="B369" s="26" t="s">
        <v>380</v>
      </c>
      <c r="C369" s="26" t="s">
        <v>384</v>
      </c>
      <c r="D369" s="26" t="s">
        <v>236</v>
      </c>
      <c r="E369" s="27">
        <v>4376.9859999999999</v>
      </c>
      <c r="F369" s="27">
        <v>0</v>
      </c>
      <c r="G369" s="27">
        <v>0</v>
      </c>
      <c r="H369" s="4"/>
    </row>
    <row r="370" spans="1:8" outlineLevel="6" x14ac:dyDescent="0.25">
      <c r="A370" s="6" t="s">
        <v>385</v>
      </c>
      <c r="B370" s="26" t="s">
        <v>380</v>
      </c>
      <c r="C370" s="26" t="s">
        <v>384</v>
      </c>
      <c r="D370" s="26" t="s">
        <v>386</v>
      </c>
      <c r="E370" s="27">
        <v>9344.6139999999996</v>
      </c>
      <c r="F370" s="27">
        <v>13721.6</v>
      </c>
      <c r="G370" s="27">
        <v>13721.6</v>
      </c>
      <c r="H370" s="4"/>
    </row>
    <row r="371" spans="1:8" ht="51" outlineLevel="2" x14ac:dyDescent="0.25">
      <c r="A371" s="6" t="s">
        <v>74</v>
      </c>
      <c r="B371" s="26" t="s">
        <v>380</v>
      </c>
      <c r="C371" s="26" t="s">
        <v>75</v>
      </c>
      <c r="D371" s="26" t="s">
        <v>5</v>
      </c>
      <c r="E371" s="27">
        <v>6967.7</v>
      </c>
      <c r="F371" s="27">
        <v>6274</v>
      </c>
      <c r="G371" s="27">
        <v>6274</v>
      </c>
      <c r="H371" s="4"/>
    </row>
    <row r="372" spans="1:8" ht="38.25" outlineLevel="3" x14ac:dyDescent="0.25">
      <c r="A372" s="6" t="s">
        <v>209</v>
      </c>
      <c r="B372" s="26" t="s">
        <v>380</v>
      </c>
      <c r="C372" s="26" t="s">
        <v>210</v>
      </c>
      <c r="D372" s="26" t="s">
        <v>5</v>
      </c>
      <c r="E372" s="27">
        <v>89.9</v>
      </c>
      <c r="F372" s="27">
        <v>38</v>
      </c>
      <c r="G372" s="27">
        <v>38</v>
      </c>
      <c r="H372" s="4"/>
    </row>
    <row r="373" spans="1:8" ht="40.5" customHeight="1" outlineLevel="5" x14ac:dyDescent="0.25">
      <c r="A373" s="6" t="s">
        <v>30</v>
      </c>
      <c r="B373" s="26" t="s">
        <v>380</v>
      </c>
      <c r="C373" s="26" t="s">
        <v>217</v>
      </c>
      <c r="D373" s="26" t="s">
        <v>5</v>
      </c>
      <c r="E373" s="27">
        <v>89.9</v>
      </c>
      <c r="F373" s="27">
        <v>38</v>
      </c>
      <c r="G373" s="27">
        <v>38</v>
      </c>
      <c r="H373" s="4"/>
    </row>
    <row r="374" spans="1:8" ht="25.5" outlineLevel="6" x14ac:dyDescent="0.25">
      <c r="A374" s="6" t="s">
        <v>363</v>
      </c>
      <c r="B374" s="26" t="s">
        <v>380</v>
      </c>
      <c r="C374" s="26" t="s">
        <v>217</v>
      </c>
      <c r="D374" s="26" t="s">
        <v>364</v>
      </c>
      <c r="E374" s="27">
        <v>89.9</v>
      </c>
      <c r="F374" s="27">
        <v>38</v>
      </c>
      <c r="G374" s="27">
        <v>38</v>
      </c>
      <c r="H374" s="4"/>
    </row>
    <row r="375" spans="1:8" ht="51" outlineLevel="3" x14ac:dyDescent="0.25">
      <c r="A375" s="6" t="s">
        <v>76</v>
      </c>
      <c r="B375" s="26" t="s">
        <v>380</v>
      </c>
      <c r="C375" s="26" t="s">
        <v>77</v>
      </c>
      <c r="D375" s="26" t="s">
        <v>5</v>
      </c>
      <c r="E375" s="27">
        <v>6877.8</v>
      </c>
      <c r="F375" s="27">
        <v>6236</v>
      </c>
      <c r="G375" s="27">
        <v>6236</v>
      </c>
      <c r="H375" s="4"/>
    </row>
    <row r="376" spans="1:8" ht="63.75" outlineLevel="5" x14ac:dyDescent="0.25">
      <c r="A376" s="6" t="s">
        <v>387</v>
      </c>
      <c r="B376" s="26" t="s">
        <v>380</v>
      </c>
      <c r="C376" s="26" t="s">
        <v>388</v>
      </c>
      <c r="D376" s="26" t="s">
        <v>5</v>
      </c>
      <c r="E376" s="27">
        <v>170.2</v>
      </c>
      <c r="F376" s="27">
        <v>502.4</v>
      </c>
      <c r="G376" s="27">
        <v>502.4</v>
      </c>
      <c r="H376" s="4"/>
    </row>
    <row r="377" spans="1:8" ht="25.5" outlineLevel="6" x14ac:dyDescent="0.25">
      <c r="A377" s="6" t="s">
        <v>363</v>
      </c>
      <c r="B377" s="26" t="s">
        <v>380</v>
      </c>
      <c r="C377" s="26" t="s">
        <v>388</v>
      </c>
      <c r="D377" s="26" t="s">
        <v>364</v>
      </c>
      <c r="E377" s="27">
        <v>170.2</v>
      </c>
      <c r="F377" s="27">
        <v>502.4</v>
      </c>
      <c r="G377" s="27">
        <v>502.4</v>
      </c>
      <c r="H377" s="4"/>
    </row>
    <row r="378" spans="1:8" ht="38.25" outlineLevel="5" x14ac:dyDescent="0.25">
      <c r="A378" s="6" t="s">
        <v>389</v>
      </c>
      <c r="B378" s="26" t="s">
        <v>380</v>
      </c>
      <c r="C378" s="26" t="s">
        <v>390</v>
      </c>
      <c r="D378" s="26" t="s">
        <v>5</v>
      </c>
      <c r="E378" s="27">
        <v>6707.6</v>
      </c>
      <c r="F378" s="27">
        <v>5733.6</v>
      </c>
      <c r="G378" s="27">
        <v>5733.6</v>
      </c>
      <c r="H378" s="4"/>
    </row>
    <row r="379" spans="1:8" ht="25.5" outlineLevel="6" x14ac:dyDescent="0.25">
      <c r="A379" s="6" t="s">
        <v>363</v>
      </c>
      <c r="B379" s="26" t="s">
        <v>380</v>
      </c>
      <c r="C379" s="26" t="s">
        <v>390</v>
      </c>
      <c r="D379" s="26" t="s">
        <v>364</v>
      </c>
      <c r="E379" s="27">
        <v>4104.6000000000004</v>
      </c>
      <c r="F379" s="27">
        <v>3594.6</v>
      </c>
      <c r="G379" s="27">
        <v>3594.6</v>
      </c>
      <c r="H379" s="4"/>
    </row>
    <row r="380" spans="1:8" ht="38.25" outlineLevel="6" x14ac:dyDescent="0.25">
      <c r="A380" s="6" t="s">
        <v>235</v>
      </c>
      <c r="B380" s="26" t="s">
        <v>380</v>
      </c>
      <c r="C380" s="26" t="s">
        <v>390</v>
      </c>
      <c r="D380" s="26" t="s">
        <v>236</v>
      </c>
      <c r="E380" s="27">
        <v>2603</v>
      </c>
      <c r="F380" s="27">
        <v>2139</v>
      </c>
      <c r="G380" s="27">
        <v>2139</v>
      </c>
      <c r="H380" s="4"/>
    </row>
    <row r="381" spans="1:8" x14ac:dyDescent="0.25">
      <c r="A381" s="8" t="s">
        <v>391</v>
      </c>
      <c r="B381" s="24" t="s">
        <v>392</v>
      </c>
      <c r="C381" s="24"/>
      <c r="D381" s="24"/>
      <c r="E381" s="25">
        <v>55586.653989999999</v>
      </c>
      <c r="F381" s="25">
        <v>9479.7000000000007</v>
      </c>
      <c r="G381" s="25">
        <v>9479.7000000000007</v>
      </c>
      <c r="H381" s="4"/>
    </row>
    <row r="382" spans="1:8" outlineLevel="1" x14ac:dyDescent="0.25">
      <c r="A382" s="8" t="s">
        <v>393</v>
      </c>
      <c r="B382" s="24" t="s">
        <v>394</v>
      </c>
      <c r="C382" s="24"/>
      <c r="D382" s="24"/>
      <c r="E382" s="25">
        <v>55586.653989999999</v>
      </c>
      <c r="F382" s="25">
        <v>9479.7000000000007</v>
      </c>
      <c r="G382" s="25">
        <v>9479.7000000000007</v>
      </c>
      <c r="H382" s="4"/>
    </row>
    <row r="383" spans="1:8" ht="51" outlineLevel="2" x14ac:dyDescent="0.25">
      <c r="A383" s="6" t="s">
        <v>74</v>
      </c>
      <c r="B383" s="26" t="s">
        <v>394</v>
      </c>
      <c r="C383" s="26" t="s">
        <v>75</v>
      </c>
      <c r="D383" s="26" t="s">
        <v>5</v>
      </c>
      <c r="E383" s="27">
        <v>55586.653989999999</v>
      </c>
      <c r="F383" s="27">
        <v>9479.7000000000007</v>
      </c>
      <c r="G383" s="27">
        <v>9479.7000000000007</v>
      </c>
      <c r="H383" s="4"/>
    </row>
    <row r="384" spans="1:8" ht="38.25" outlineLevel="3" x14ac:dyDescent="0.25">
      <c r="A384" s="6" t="s">
        <v>395</v>
      </c>
      <c r="B384" s="26" t="s">
        <v>394</v>
      </c>
      <c r="C384" s="26" t="s">
        <v>396</v>
      </c>
      <c r="D384" s="26" t="s">
        <v>5</v>
      </c>
      <c r="E384" s="27">
        <v>55586.653989999999</v>
      </c>
      <c r="F384" s="27">
        <v>9479.7000000000007</v>
      </c>
      <c r="G384" s="27">
        <v>9479.7000000000007</v>
      </c>
      <c r="H384" s="4"/>
    </row>
    <row r="385" spans="1:8" ht="25.5" outlineLevel="5" x14ac:dyDescent="0.25">
      <c r="A385" s="6" t="s">
        <v>294</v>
      </c>
      <c r="B385" s="26" t="s">
        <v>394</v>
      </c>
      <c r="C385" s="26" t="s">
        <v>397</v>
      </c>
      <c r="D385" s="26" t="s">
        <v>5</v>
      </c>
      <c r="E385" s="27">
        <v>647.9</v>
      </c>
      <c r="F385" s="27">
        <v>647.9</v>
      </c>
      <c r="G385" s="27">
        <v>647.9</v>
      </c>
      <c r="H385" s="4"/>
    </row>
    <row r="386" spans="1:8" outlineLevel="6" x14ac:dyDescent="0.25">
      <c r="A386" s="6" t="s">
        <v>213</v>
      </c>
      <c r="B386" s="26" t="s">
        <v>394</v>
      </c>
      <c r="C386" s="26" t="s">
        <v>397</v>
      </c>
      <c r="D386" s="26" t="s">
        <v>214</v>
      </c>
      <c r="E386" s="27">
        <v>647.9</v>
      </c>
      <c r="F386" s="27">
        <v>647.9</v>
      </c>
      <c r="G386" s="27">
        <v>647.9</v>
      </c>
      <c r="H386" s="4"/>
    </row>
    <row r="387" spans="1:8" ht="25.5" outlineLevel="5" x14ac:dyDescent="0.25">
      <c r="A387" s="6" t="s">
        <v>398</v>
      </c>
      <c r="B387" s="26" t="s">
        <v>394</v>
      </c>
      <c r="C387" s="26" t="s">
        <v>399</v>
      </c>
      <c r="D387" s="26" t="s">
        <v>5</v>
      </c>
      <c r="E387" s="27">
        <v>6241.3970600000002</v>
      </c>
      <c r="F387" s="27">
        <v>7116.6</v>
      </c>
      <c r="G387" s="27">
        <v>7116.6</v>
      </c>
      <c r="H387" s="4"/>
    </row>
    <row r="388" spans="1:8" outlineLevel="6" x14ac:dyDescent="0.25">
      <c r="A388" s="6" t="s">
        <v>213</v>
      </c>
      <c r="B388" s="26" t="s">
        <v>394</v>
      </c>
      <c r="C388" s="26" t="s">
        <v>399</v>
      </c>
      <c r="D388" s="26" t="s">
        <v>214</v>
      </c>
      <c r="E388" s="27">
        <v>6241.3970600000002</v>
      </c>
      <c r="F388" s="27">
        <v>7116.6</v>
      </c>
      <c r="G388" s="27">
        <v>7116.6</v>
      </c>
      <c r="H388" s="4"/>
    </row>
    <row r="389" spans="1:8" ht="25.5" outlineLevel="5" x14ac:dyDescent="0.25">
      <c r="A389" s="6" t="s">
        <v>400</v>
      </c>
      <c r="B389" s="26" t="s">
        <v>394</v>
      </c>
      <c r="C389" s="26" t="s">
        <v>401</v>
      </c>
      <c r="D389" s="26" t="s">
        <v>5</v>
      </c>
      <c r="E389" s="27">
        <v>19591.626400000001</v>
      </c>
      <c r="F389" s="27">
        <v>0</v>
      </c>
      <c r="G389" s="27">
        <v>0</v>
      </c>
      <c r="H389" s="4"/>
    </row>
    <row r="390" spans="1:8" ht="38.25" outlineLevel="6" x14ac:dyDescent="0.25">
      <c r="A390" s="6" t="s">
        <v>24</v>
      </c>
      <c r="B390" s="26" t="s">
        <v>394</v>
      </c>
      <c r="C390" s="26" t="s">
        <v>401</v>
      </c>
      <c r="D390" s="26" t="s">
        <v>25</v>
      </c>
      <c r="E390" s="27">
        <v>19591.626400000001</v>
      </c>
      <c r="F390" s="27">
        <v>0</v>
      </c>
      <c r="G390" s="27">
        <v>0</v>
      </c>
      <c r="H390" s="4"/>
    </row>
    <row r="391" spans="1:8" ht="25.5" outlineLevel="5" x14ac:dyDescent="0.25">
      <c r="A391" s="6" t="s">
        <v>402</v>
      </c>
      <c r="B391" s="26" t="s">
        <v>394</v>
      </c>
      <c r="C391" s="26" t="s">
        <v>403</v>
      </c>
      <c r="D391" s="26" t="s">
        <v>5</v>
      </c>
      <c r="E391" s="27">
        <v>27390.53053</v>
      </c>
      <c r="F391" s="27">
        <v>0</v>
      </c>
      <c r="G391" s="27">
        <v>0</v>
      </c>
      <c r="H391" s="4"/>
    </row>
    <row r="392" spans="1:8" ht="38.25" outlineLevel="6" x14ac:dyDescent="0.25">
      <c r="A392" s="6" t="s">
        <v>24</v>
      </c>
      <c r="B392" s="26" t="s">
        <v>394</v>
      </c>
      <c r="C392" s="26" t="s">
        <v>403</v>
      </c>
      <c r="D392" s="26" t="s">
        <v>25</v>
      </c>
      <c r="E392" s="27">
        <v>27390.53053</v>
      </c>
      <c r="F392" s="27">
        <v>0</v>
      </c>
      <c r="G392" s="27">
        <v>0</v>
      </c>
      <c r="H392" s="4"/>
    </row>
    <row r="393" spans="1:8" ht="51" outlineLevel="5" x14ac:dyDescent="0.25">
      <c r="A393" s="6" t="s">
        <v>70</v>
      </c>
      <c r="B393" s="26" t="s">
        <v>394</v>
      </c>
      <c r="C393" s="26" t="s">
        <v>404</v>
      </c>
      <c r="D393" s="26" t="s">
        <v>5</v>
      </c>
      <c r="E393" s="27">
        <v>1364.2</v>
      </c>
      <c r="F393" s="27">
        <v>1364.2</v>
      </c>
      <c r="G393" s="27">
        <v>1364.2</v>
      </c>
      <c r="H393" s="4"/>
    </row>
    <row r="394" spans="1:8" outlineLevel="6" x14ac:dyDescent="0.25">
      <c r="A394" s="6" t="s">
        <v>213</v>
      </c>
      <c r="B394" s="26" t="s">
        <v>394</v>
      </c>
      <c r="C394" s="26" t="s">
        <v>404</v>
      </c>
      <c r="D394" s="26" t="s">
        <v>214</v>
      </c>
      <c r="E394" s="27">
        <v>1364.2</v>
      </c>
      <c r="F394" s="27">
        <v>1364.2</v>
      </c>
      <c r="G394" s="27">
        <v>1364.2</v>
      </c>
      <c r="H394" s="4"/>
    </row>
    <row r="395" spans="1:8" ht="75.75" customHeight="1" outlineLevel="5" x14ac:dyDescent="0.25">
      <c r="A395" s="6" t="s">
        <v>405</v>
      </c>
      <c r="B395" s="26" t="s">
        <v>394</v>
      </c>
      <c r="C395" s="26" t="s">
        <v>406</v>
      </c>
      <c r="D395" s="26" t="s">
        <v>5</v>
      </c>
      <c r="E395" s="27">
        <v>10</v>
      </c>
      <c r="F395" s="27">
        <v>10</v>
      </c>
      <c r="G395" s="27">
        <v>10</v>
      </c>
      <c r="H395" s="4"/>
    </row>
    <row r="396" spans="1:8" ht="38.25" outlineLevel="6" x14ac:dyDescent="0.25">
      <c r="A396" s="6" t="s">
        <v>24</v>
      </c>
      <c r="B396" s="26" t="s">
        <v>394</v>
      </c>
      <c r="C396" s="26" t="s">
        <v>406</v>
      </c>
      <c r="D396" s="26" t="s">
        <v>25</v>
      </c>
      <c r="E396" s="27">
        <v>10</v>
      </c>
      <c r="F396" s="27">
        <v>10</v>
      </c>
      <c r="G396" s="27">
        <v>10</v>
      </c>
      <c r="H396" s="4"/>
    </row>
    <row r="397" spans="1:8" ht="25.5" outlineLevel="5" x14ac:dyDescent="0.25">
      <c r="A397" s="6" t="s">
        <v>72</v>
      </c>
      <c r="B397" s="26" t="s">
        <v>394</v>
      </c>
      <c r="C397" s="26" t="s">
        <v>407</v>
      </c>
      <c r="D397" s="26" t="s">
        <v>5</v>
      </c>
      <c r="E397" s="27">
        <v>341</v>
      </c>
      <c r="F397" s="27">
        <v>341</v>
      </c>
      <c r="G397" s="27">
        <v>341</v>
      </c>
      <c r="H397" s="4"/>
    </row>
    <row r="398" spans="1:8" outlineLevel="6" x14ac:dyDescent="0.25">
      <c r="A398" s="6" t="s">
        <v>213</v>
      </c>
      <c r="B398" s="26" t="s">
        <v>394</v>
      </c>
      <c r="C398" s="26" t="s">
        <v>407</v>
      </c>
      <c r="D398" s="26" t="s">
        <v>214</v>
      </c>
      <c r="E398" s="27">
        <v>341</v>
      </c>
      <c r="F398" s="27">
        <v>341</v>
      </c>
      <c r="G398" s="27">
        <v>341</v>
      </c>
      <c r="H398" s="4"/>
    </row>
    <row r="399" spans="1:8" ht="25.5" x14ac:dyDescent="0.25">
      <c r="A399" s="8" t="s">
        <v>408</v>
      </c>
      <c r="B399" s="24" t="s">
        <v>409</v>
      </c>
      <c r="C399" s="24"/>
      <c r="D399" s="24"/>
      <c r="E399" s="25">
        <v>72.400000000000006</v>
      </c>
      <c r="F399" s="25">
        <v>803.5</v>
      </c>
      <c r="G399" s="25">
        <v>7</v>
      </c>
      <c r="H399" s="4"/>
    </row>
    <row r="400" spans="1:8" ht="25.5" outlineLevel="1" x14ac:dyDescent="0.25">
      <c r="A400" s="8" t="s">
        <v>410</v>
      </c>
      <c r="B400" s="24" t="s">
        <v>411</v>
      </c>
      <c r="C400" s="24"/>
      <c r="D400" s="24"/>
      <c r="E400" s="25">
        <v>72.400000000000006</v>
      </c>
      <c r="F400" s="25">
        <v>803.5</v>
      </c>
      <c r="G400" s="25">
        <v>7</v>
      </c>
      <c r="H400" s="4"/>
    </row>
    <row r="401" spans="1:8" ht="38.25" outlineLevel="2" x14ac:dyDescent="0.25">
      <c r="A401" s="6" t="s">
        <v>40</v>
      </c>
      <c r="B401" s="26" t="s">
        <v>411</v>
      </c>
      <c r="C401" s="26" t="s">
        <v>41</v>
      </c>
      <c r="D401" s="26" t="s">
        <v>5</v>
      </c>
      <c r="E401" s="27">
        <v>72.400000000000006</v>
      </c>
      <c r="F401" s="27">
        <v>803.5</v>
      </c>
      <c r="G401" s="27">
        <v>7</v>
      </c>
      <c r="H401" s="4"/>
    </row>
    <row r="402" spans="1:8" ht="51" outlineLevel="3" x14ac:dyDescent="0.25">
      <c r="A402" s="6" t="s">
        <v>42</v>
      </c>
      <c r="B402" s="26" t="s">
        <v>411</v>
      </c>
      <c r="C402" s="26" t="s">
        <v>43</v>
      </c>
      <c r="D402" s="26" t="s">
        <v>5</v>
      </c>
      <c r="E402" s="27">
        <v>72.400000000000006</v>
      </c>
      <c r="F402" s="27">
        <v>803.5</v>
      </c>
      <c r="G402" s="27">
        <v>7</v>
      </c>
      <c r="H402" s="4"/>
    </row>
    <row r="403" spans="1:8" ht="25.5" outlineLevel="5" x14ac:dyDescent="0.25">
      <c r="A403" s="6" t="s">
        <v>412</v>
      </c>
      <c r="B403" s="26" t="s">
        <v>411</v>
      </c>
      <c r="C403" s="26" t="s">
        <v>413</v>
      </c>
      <c r="D403" s="26" t="s">
        <v>5</v>
      </c>
      <c r="E403" s="27">
        <v>72.400000000000006</v>
      </c>
      <c r="F403" s="27">
        <v>803.5</v>
      </c>
      <c r="G403" s="27">
        <v>7</v>
      </c>
      <c r="H403" s="4"/>
    </row>
    <row r="404" spans="1:8" ht="18" customHeight="1" outlineLevel="6" x14ac:dyDescent="0.25">
      <c r="A404" s="6" t="s">
        <v>414</v>
      </c>
      <c r="B404" s="26" t="s">
        <v>411</v>
      </c>
      <c r="C404" s="26" t="s">
        <v>413</v>
      </c>
      <c r="D404" s="26" t="s">
        <v>415</v>
      </c>
      <c r="E404" s="27">
        <v>72.400000000000006</v>
      </c>
      <c r="F404" s="27">
        <v>803.5</v>
      </c>
      <c r="G404" s="27">
        <v>7</v>
      </c>
      <c r="H404" s="4"/>
    </row>
    <row r="405" spans="1:8" ht="51" x14ac:dyDescent="0.25">
      <c r="A405" s="8" t="s">
        <v>416</v>
      </c>
      <c r="B405" s="24" t="s">
        <v>417</v>
      </c>
      <c r="C405" s="24"/>
      <c r="D405" s="24"/>
      <c r="E405" s="25">
        <v>16019.7</v>
      </c>
      <c r="F405" s="25">
        <v>13297</v>
      </c>
      <c r="G405" s="25">
        <v>12634.2</v>
      </c>
      <c r="H405" s="4"/>
    </row>
    <row r="406" spans="1:8" ht="51" outlineLevel="1" x14ac:dyDescent="0.25">
      <c r="A406" s="8" t="s">
        <v>418</v>
      </c>
      <c r="B406" s="24" t="s">
        <v>419</v>
      </c>
      <c r="C406" s="24"/>
      <c r="D406" s="24"/>
      <c r="E406" s="25">
        <v>16019.7</v>
      </c>
      <c r="F406" s="25">
        <v>13297</v>
      </c>
      <c r="G406" s="25">
        <v>12634.2</v>
      </c>
      <c r="H406" s="4"/>
    </row>
    <row r="407" spans="1:8" ht="38.25" outlineLevel="2" x14ac:dyDescent="0.25">
      <c r="A407" s="6" t="s">
        <v>40</v>
      </c>
      <c r="B407" s="26" t="s">
        <v>419</v>
      </c>
      <c r="C407" s="26" t="s">
        <v>41</v>
      </c>
      <c r="D407" s="26" t="s">
        <v>5</v>
      </c>
      <c r="E407" s="27">
        <v>16019.7</v>
      </c>
      <c r="F407" s="27">
        <v>13297</v>
      </c>
      <c r="G407" s="27">
        <v>12634.2</v>
      </c>
      <c r="H407" s="4"/>
    </row>
    <row r="408" spans="1:8" ht="51" outlineLevel="3" x14ac:dyDescent="0.25">
      <c r="A408" s="6" t="s">
        <v>80</v>
      </c>
      <c r="B408" s="26" t="s">
        <v>419</v>
      </c>
      <c r="C408" s="26" t="s">
        <v>81</v>
      </c>
      <c r="D408" s="26" t="s">
        <v>5</v>
      </c>
      <c r="E408" s="27">
        <v>16019.7</v>
      </c>
      <c r="F408" s="27">
        <v>13297</v>
      </c>
      <c r="G408" s="27">
        <v>12634.2</v>
      </c>
      <c r="H408" s="4"/>
    </row>
    <row r="409" spans="1:8" ht="25.5" outlineLevel="5" x14ac:dyDescent="0.25">
      <c r="A409" s="6" t="s">
        <v>420</v>
      </c>
      <c r="B409" s="26" t="s">
        <v>419</v>
      </c>
      <c r="C409" s="26" t="s">
        <v>421</v>
      </c>
      <c r="D409" s="26" t="s">
        <v>5</v>
      </c>
      <c r="E409" s="27">
        <v>16019.7</v>
      </c>
      <c r="F409" s="27">
        <v>13297</v>
      </c>
      <c r="G409" s="27">
        <v>12634.2</v>
      </c>
      <c r="H409" s="4"/>
    </row>
    <row r="410" spans="1:8" outlineLevel="6" x14ac:dyDescent="0.25">
      <c r="A410" s="6" t="s">
        <v>422</v>
      </c>
      <c r="B410" s="26" t="s">
        <v>419</v>
      </c>
      <c r="C410" s="26" t="s">
        <v>421</v>
      </c>
      <c r="D410" s="26" t="s">
        <v>423</v>
      </c>
      <c r="E410" s="27">
        <v>16019.7</v>
      </c>
      <c r="F410" s="27">
        <v>13297</v>
      </c>
      <c r="G410" s="27">
        <v>12634.2</v>
      </c>
      <c r="H410" s="4"/>
    </row>
    <row r="411" spans="1:8" ht="12.75" customHeight="1" x14ac:dyDescent="0.25">
      <c r="A411" s="22" t="s">
        <v>424</v>
      </c>
      <c r="B411" s="23"/>
      <c r="C411" s="23"/>
      <c r="D411" s="23"/>
      <c r="E411" s="5">
        <v>480400.4</v>
      </c>
      <c r="F411" s="5">
        <v>345056.38</v>
      </c>
      <c r="G411" s="5">
        <v>345511.90299999999</v>
      </c>
      <c r="H411" s="4"/>
    </row>
    <row r="412" spans="1:8" ht="12.75" customHeight="1" x14ac:dyDescent="0.25">
      <c r="A412" s="2"/>
      <c r="B412" s="2"/>
      <c r="C412" s="2"/>
      <c r="D412" s="2"/>
      <c r="E412" s="9"/>
      <c r="F412" s="9"/>
      <c r="G412" s="9"/>
      <c r="H412" s="2"/>
    </row>
    <row r="413" spans="1:8" x14ac:dyDescent="0.25">
      <c r="A413" s="12"/>
      <c r="B413" s="13"/>
      <c r="C413" s="13"/>
      <c r="D413" s="13"/>
      <c r="E413" s="13"/>
      <c r="F413" s="13"/>
      <c r="G413" s="13"/>
      <c r="H413" s="2"/>
    </row>
  </sheetData>
  <mergeCells count="10">
    <mergeCell ref="C1:G1"/>
    <mergeCell ref="C2:G2"/>
    <mergeCell ref="C3:G3"/>
    <mergeCell ref="C4:G4"/>
    <mergeCell ref="A413:G413"/>
    <mergeCell ref="A5:D5"/>
    <mergeCell ref="A6:G6"/>
    <mergeCell ref="A7:G7"/>
    <mergeCell ref="A8:G8"/>
    <mergeCell ref="A411:D411"/>
  </mergeCells>
  <pageMargins left="0.78740157480314965" right="0.59055118110236227" top="0.59055118110236227" bottom="0.59055118110236227" header="0.39370078740157483" footer="0.51181102362204722"/>
  <pageSetup paperSize="9" scale="75" fitToHeight="0" orientation="portrait" r:id="rId1"/>
  <headerFooter>
    <evenHeader>&amp;Rприложение 1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1.12.2024&lt;/string&gt;&#10;  &lt;/DateInfo&gt;&#10;  &lt;Code&gt;SQUERY_ROSP_EXP&lt;/Code&gt;&#10;  &lt;ObjectCode&gt;SQUERY_ROSP_EXP&lt;/ObjectCode&gt;&#10;  &lt;DocName&gt;Приложение 7(Бюджетная роспись (расходы))&lt;/DocName&gt;&#10;  &lt;VariantName&gt;Приложение 7&lt;/VariantName&gt;&#10;  &lt;VariantLink&gt;178231587&lt;/VariantLink&gt;&#10;  &lt;ReportCode&gt;6D980D1CA8274E1F8E79975C83BAB5&lt;/ReportCode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48EA5220-C8EA-4C6C-965D-F917A0636BD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WS300\User</dc:creator>
  <cp:lastModifiedBy>User</cp:lastModifiedBy>
  <cp:lastPrinted>2024-11-07T08:18:40Z</cp:lastPrinted>
  <dcterms:created xsi:type="dcterms:W3CDTF">2024-11-06T12:14:21Z</dcterms:created>
  <dcterms:modified xsi:type="dcterms:W3CDTF">2024-11-07T08:18:42Z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Приложение 7(Бюджетная роспись (расходы))</vt:lpwstr>
  </property>
  <property fmtid="{D5CDD505-2E9C-101B-9397-08002B2CF9AE}" pid="3" name="Название отчета">
    <vt:lpwstr>Приложение 7.xlsx</vt:lpwstr>
  </property>
  <property fmtid="{D5CDD505-2E9C-101B-9397-08002B2CF9AE}" pid="4" name="Версия клиента">
    <vt:lpwstr>23.1.29.6270 (.NET 4.0)</vt:lpwstr>
  </property>
  <property fmtid="{D5CDD505-2E9C-101B-9397-08002B2CF9AE}" pid="5" name="Версия базы">
    <vt:lpwstr>23.1.1280.21719672</vt:lpwstr>
  </property>
  <property fmtid="{D5CDD505-2E9C-101B-9397-08002B2CF9AE}" pid="6" name="Тип сервера">
    <vt:lpwstr>MSSQL</vt:lpwstr>
  </property>
  <property fmtid="{D5CDD505-2E9C-101B-9397-08002B2CF9AE}" pid="7" name="Сервер">
    <vt:lpwstr>WSsql\sqlexpress</vt:lpwstr>
  </property>
  <property fmtid="{D5CDD505-2E9C-101B-9397-08002B2CF9AE}" pid="8" name="База">
    <vt:lpwstr>finance_2024</vt:lpwstr>
  </property>
  <property fmtid="{D5CDD505-2E9C-101B-9397-08002B2CF9AE}" pid="9" name="Пользователь">
    <vt:lpwstr>ira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используется</vt:lpwstr>
  </property>
</Properties>
</file>