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externalReferences>
    <externalReference r:id="rId4"/>
  </externalReferences>
  <definedNames>
    <definedName name="_xlnm.Print_Titles" localSheetId="0">'РАЗДЕЛЫ'!$9:$9</definedName>
    <definedName name="_xlnm.Print_Area" localSheetId="0">'РАЗДЕЛЫ'!$A$1:$H$421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17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<sst xmlns="http://schemas.openxmlformats.org/spreadsheetml/2006/main" count="1623" uniqueCount="429">
  <si>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</si>
  <si>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</si>
  <si>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</si>
  <si>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</si>
  <si>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</si>
  <si>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</si>
  <si>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</si>
  <si>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</si>
  <si>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</si>
  <si>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</si>
  <si>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</si>
  <si>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</si>
  <si>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</si>
  <si>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</si>
  <si>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</si>
  <si>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</si>
  <si>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</si>
  <si>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</si>
  <si>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</si>
  <si>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</si>
  <si>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</si>
  <si>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</si>
  <si>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</si>
  <si>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</si>
  <si>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</si>
  <si>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</si>
  <si>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</si>
  <si>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>техногенного характера, гражданская оборона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</si>
  <si>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</si>
  <si>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</si>
  <si>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</si>
  <si>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</si>
  <si>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</si>
  <si>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</si>
  <si>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</si>
  <si>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</si>
  <si>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</si>
  <si>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</si>
  <si>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</si>
  <si>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</si>
  <si>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</si>
  <si>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</si>
  <si>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</si>
  <si>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</si>
  <si>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</si>
  <si>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</si>
  <si>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</si>
  <si>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</si>
  <si>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</si>
  <si>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</si>
  <si>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</si>
  <si>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</si>
  <si>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</si>
  <si>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Приобретение товаров, работ, услуг в пользу граждан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</si>
  <si>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</si>
  <si>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</si>
  <si>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</si>
  <si>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</si>
  <si>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</si>
  <si>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</si>
  <si>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</si>
  <si>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</si>
  <si>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</si>
  <si>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 xml:space="preserve">Муниципальная программа «Развитие и реформирование местного самоуправления в Шимском муниципальном районе» </t>
  </si>
  <si>
    <t>Возмещение затрат по содержанию штатных единиц, осуществляющих  переданные полномочия поселений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</si>
  <si>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</si>
  <si>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</si>
  <si>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</si>
  <si>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</si>
  <si>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</si>
  <si>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</si>
  <si>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Мероприятия по предупреждению чрезвычайных ситуаций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</si>
  <si>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</si>
  <si>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</si>
  <si>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</si>
  <si>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Подпрограмма "Культура Шимского муниципального района на 2014-2020 годы"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</si>
  <si>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</si>
  <si>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</si>
  <si>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</si>
  <si>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</si>
  <si>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</si>
  <si>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</si>
  <si>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</si>
  <si>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</si>
  <si>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</si>
  <si>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</si>
  <si>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</si>
  <si>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</si>
  <si>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</si>
  <si>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</si>
  <si>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</si>
  <si>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</si>
  <si>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</si>
  <si>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</si>
  <si>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</si>
  <si>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</si>
  <si>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</si>
  <si>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</si>
  <si>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</si>
  <si>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</si>
  <si>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</si>
  <si>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</si>
  <si>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</si>
  <si>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</si>
  <si>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</si>
  <si>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</si>
  <si>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</si>
  <si>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</si>
  <si>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</si>
  <si>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Непрограммные расходы</t>
  </si>
  <si>
    <t>Непрограммные расходы в сфере социальной политики</t>
  </si>
  <si>
    <t>Оплата жилищно-коммунальных услуг отдельным категориям граждан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</si>
  <si>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</si>
  <si>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</si>
  <si>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</si>
  <si>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</si>
  <si>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</si>
  <si>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</si>
  <si>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</si>
  <si>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Дотации</t>
  </si>
  <si>
    <t>510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</si>
  <si>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</si>
  <si>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</si>
  <si>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</si>
  <si>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</si>
  <si>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</si>
  <si>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Социальная поддержка обучающихся</t>
  </si>
  <si>
    <t>Резервные средства</t>
  </si>
  <si>
    <t>870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</si>
  <si>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</si>
  <si>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Подпрограмма "Повышение эффективности бюджетных расходов Шимского муниципального района"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</si>
  <si>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</si>
  <si>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</si>
  <si>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2014-2016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</si>
  <si>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</si>
  <si>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Реализация мероприятий подпрограммы "Развитие малого и среднего предпринимательства в Шимском муниципальном районе"</t>
  </si>
  <si>
    <t>Подпрограмма "Комплексные меры противодействия наркомании и зависимости от других психоактивных веществ в Шимском муниципальном районе"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</si>
  <si>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</si>
  <si>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</si>
  <si>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</si>
  <si>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</si>
  <si>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</si>
  <si>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Подпрограмма "Финансовая поддержка муниципальных образований, входящих в состав Шимского муниципального района"</t>
  </si>
  <si>
    <t xml:space="preserve">Подпрограмма "Патриотическое воспитание населения Шимского муниципального района" </t>
  </si>
  <si>
    <t>Председатель Контрольно-счётной палаты Шимского муниципального района</t>
  </si>
  <si>
    <t>Строительство зданий муниципальных дошкольных образовательных учреждений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</si>
  <si>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</si>
  <si>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</si>
  <si>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</si>
  <si>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</si>
  <si>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</si>
  <si>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</si>
  <si>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730</t>
  </si>
  <si>
    <t xml:space="preserve">Обслуживание муниципального долга 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</si>
  <si>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</si>
  <si>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</si>
  <si>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</si>
  <si>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</si>
  <si>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</si>
  <si>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</si>
  <si>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</si>
  <si>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</si>
  <si>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Подпрограмма "Совершенствование и развитие сети автомобильных дорог местного значения муниципального района на 2014-2017 годы"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</si>
  <si>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</si>
  <si>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Реализация мероприятий подпрограммы "Патриотическое воспитание населения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</si>
  <si>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</si>
  <si>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</si>
  <si>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</si>
  <si>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</si>
  <si>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</si>
  <si>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</si>
  <si>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Премии и гранты</t>
  </si>
  <si>
    <t>350</t>
  </si>
  <si>
    <t>340</t>
  </si>
  <si>
    <t>Стипендии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</si>
  <si>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</si>
  <si>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</si>
  <si>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</si>
  <si>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</si>
  <si>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</si>
  <si>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</si>
  <si>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</si>
  <si>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Муниципальная программа "Доступная среда" на 2014-2016 годы</t>
  </si>
  <si>
    <t>Реализация мероприятий муниципальной программы "Доступная среда" на 2014 -2016 годы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</si>
  <si>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</si>
  <si>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 xml:space="preserve">                                                                                  "О бюджете муниципального района на 2016 год"</t>
  </si>
  <si>
    <t>ЦСТ</t>
  </si>
  <si>
    <t xml:space="preserve"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2016 год </t>
  </si>
  <si>
    <t>70 0 00  01000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</si>
  <si>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</si>
  <si>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</si>
  <si>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</si>
  <si>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</si>
  <si>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</si>
  <si>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</si>
  <si>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72 2 01 02000</t>
  </si>
  <si>
    <t>72 2 01 70280</t>
  </si>
  <si>
    <t>82 0 00 00000</t>
  </si>
  <si>
    <t>82 2 00 51200</t>
  </si>
  <si>
    <t>82 2 00 00000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</si>
  <si>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</si>
  <si>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</si>
  <si>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</si>
  <si>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</si>
  <si>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</si>
  <si>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79 1 05 70280</t>
  </si>
  <si>
    <t>Развитие информационной системы управления муниципальными финансами</t>
  </si>
  <si>
    <t>79 3  00 00000</t>
  </si>
  <si>
    <t>79 3 03 00000</t>
  </si>
  <si>
    <t>79 3  03 99990</t>
  </si>
  <si>
    <t>80 0 00 01000</t>
  </si>
  <si>
    <t>81 0 00 02000</t>
  </si>
  <si>
    <t>82 0 00 63780</t>
  </si>
  <si>
    <t>72 2 01 01600</t>
  </si>
  <si>
    <t>72 2 01 62300</t>
  </si>
  <si>
    <t xml:space="preserve">72 2 01 70280 </t>
  </si>
  <si>
    <t>72 2 01 70650</t>
  </si>
  <si>
    <t>72 2 01 72300</t>
  </si>
  <si>
    <t xml:space="preserve">72 2 01 72300 </t>
  </si>
  <si>
    <t>79 2 03 00000</t>
  </si>
  <si>
    <t>Предоставление прочих видов межбюджетных трансфертов бюджетам поселений Шимского муниципального района</t>
  </si>
  <si>
    <t>79 2 00 00000</t>
  </si>
  <si>
    <t>79 2 03 51180</t>
  </si>
  <si>
    <t>74 0 00 00000</t>
  </si>
  <si>
    <t>74 0 02 00000</t>
  </si>
  <si>
    <t>74 0 02 23730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</si>
  <si>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</si>
  <si>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73 0 00 00000</t>
  </si>
  <si>
    <t>73 1 00 00000</t>
  </si>
  <si>
    <t>83 0 00 00000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</si>
  <si>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</si>
  <si>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83 0 01 99990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</si>
  <si>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</si>
  <si>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</si>
  <si>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75 0 01 00000</t>
  </si>
  <si>
    <t>Обеспечение эффективного использования муниципального имущества</t>
  </si>
  <si>
    <t>75 0 01 99990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</si>
  <si>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</si>
  <si>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</si>
  <si>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</si>
  <si>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75 0 02 99990</t>
  </si>
  <si>
    <t>75 0 05 99990</t>
  </si>
  <si>
    <t>75 0 06 99990</t>
  </si>
  <si>
    <t>78 0 00 00000</t>
  </si>
  <si>
    <t>78 1 00 00000</t>
  </si>
  <si>
    <t>Совершенствование правовых, экономических и организационных условий для развития малого и среднего предпринимательства на территории муниципальных района</t>
  </si>
  <si>
    <t>78 1 01 00000</t>
  </si>
  <si>
    <t>78 1 01 99990</t>
  </si>
  <si>
    <t>Муниципальная программа "Капитальный ремонт муниципального жилищного фонда Шимского муниципального района на 2015-2017 годы"</t>
  </si>
  <si>
    <t>86 0 00 00000</t>
  </si>
  <si>
    <t>Реализация мероприятий программы "Капитальный ремонт муниципального жилищного фонда Шимского муниципального района на 2015-2017 годы"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</si>
  <si>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</si>
  <si>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86 0 02 62500</t>
  </si>
  <si>
    <t>77 0 00 00000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</si>
  <si>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</si>
  <si>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</si>
  <si>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</si>
  <si>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</si>
  <si>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</si>
  <si>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77 1 01 62300</t>
  </si>
  <si>
    <t>77 1 01 63240</t>
  </si>
  <si>
    <t>77 1 0163250</t>
  </si>
  <si>
    <t>77 1 01 63250</t>
  </si>
  <si>
    <t>77 1 01 63280</t>
  </si>
  <si>
    <t>77 1 01 70040</t>
  </si>
  <si>
    <t>77 1 01 70060</t>
  </si>
  <si>
    <t>77 1 01 72300</t>
  </si>
  <si>
    <t>76 0 00 00000</t>
  </si>
  <si>
    <t>76 1 00 00000</t>
  </si>
  <si>
    <t xml:space="preserve">                        Приложение 7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</si>
  <si>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</si>
  <si>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</si>
  <si>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</si>
  <si>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76 1 05 62300</t>
  </si>
  <si>
    <t>Создание условий для получения доступного качественного общего образования</t>
  </si>
  <si>
    <t>77 1 03 00000</t>
  </si>
  <si>
    <t>77 1 03 01500</t>
  </si>
  <si>
    <t>77 1 03 01520</t>
  </si>
  <si>
    <t>77 1 03 62300</t>
  </si>
  <si>
    <t>77 1 03 63240</t>
  </si>
  <si>
    <t>77 1 03 63250</t>
  </si>
  <si>
    <t>77 1 03 70040</t>
  </si>
  <si>
    <t>77 1 03 70060</t>
  </si>
  <si>
    <t>77 1 03 72120</t>
  </si>
  <si>
    <t>77 1 03 70500</t>
  </si>
  <si>
    <t>77 1 03 70570</t>
  </si>
  <si>
    <t>77 1 03 70630</t>
  </si>
  <si>
    <t>77 1 03 72060</t>
  </si>
  <si>
    <t>77 1 03 72080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</si>
  <si>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</si>
  <si>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</si>
  <si>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</si>
  <si>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</si>
  <si>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</si>
  <si>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</si>
  <si>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</si>
  <si>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77 2 02 62300</t>
  </si>
  <si>
    <t>77 2 02 63240</t>
  </si>
  <si>
    <t>77 2 02 72300</t>
  </si>
  <si>
    <t>Содействие в организации каникулярного образовательного отдыха, здорового образа жизни</t>
  </si>
  <si>
    <t>77 2  00 00000</t>
  </si>
  <si>
    <t>77 2  04 00000</t>
  </si>
  <si>
    <t>77 2 04 63520</t>
  </si>
  <si>
    <t xml:space="preserve">77 2 04 63520 </t>
  </si>
  <si>
    <t>77 3 00 00000</t>
  </si>
  <si>
    <t>Кадровое и информационное обеспечение молодежной политики</t>
  </si>
  <si>
    <t>77 3 02 00000</t>
  </si>
  <si>
    <t>77 3 02 99990</t>
  </si>
  <si>
    <t>Содействие в организации труда и занятости молодежи</t>
  </si>
  <si>
    <t>77 3 05 99990</t>
  </si>
  <si>
    <t>Выявление, продвижение и поддержка активности молодежи и ее достижений в различных сферах деятельности, в том числе по волонтерскому движению</t>
  </si>
  <si>
    <t>77 3 06 99990</t>
  </si>
  <si>
    <t>77 5 00 00000</t>
  </si>
  <si>
    <t>Совершенствование системы мер по сокращению предложения и спроса на наркотики и другие ПАВ</t>
  </si>
  <si>
    <t>77 5 02 00000</t>
  </si>
  <si>
    <t>77 5 02 99990</t>
  </si>
  <si>
    <t>77 2 05 00000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</si>
  <si>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</si>
  <si>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77 2  05 63270</t>
  </si>
  <si>
    <t>Обеспечение выполнения муниципальных заданий</t>
  </si>
  <si>
    <t>77 7 00 00000</t>
  </si>
  <si>
    <t>77 7 01 00000</t>
  </si>
  <si>
    <t>77 7 02 00000</t>
  </si>
  <si>
    <t>Обеспечение выполнения государственных полномочий</t>
  </si>
  <si>
    <t>77 7 02 70060</t>
  </si>
  <si>
    <t xml:space="preserve">77 7 01 01500 </t>
  </si>
  <si>
    <t>77 7 01 01500</t>
  </si>
  <si>
    <t>77 7 01 01550</t>
  </si>
  <si>
    <t>76 1 00  00000</t>
  </si>
  <si>
    <t>Развитие образования в сфере культуры, сохранение кадрового потенциала сферы культуры, повышение престижности и привлекательности профессии работника культуры</t>
  </si>
  <si>
    <t>76 1 02  00000</t>
  </si>
  <si>
    <t>76 1 05 62020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</si>
  <si>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</si>
  <si>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76 1 02  62550</t>
  </si>
  <si>
    <t>76 1 03  00000</t>
  </si>
  <si>
    <t>76 1 03  62190</t>
  </si>
  <si>
    <t>76 1 05 00000</t>
  </si>
  <si>
    <t>76 1 05 01400</t>
  </si>
  <si>
    <t>76 1 05 01410</t>
  </si>
  <si>
    <t>76 1 05 01420</t>
  </si>
  <si>
    <t>76 1 05 72300</t>
  </si>
  <si>
    <t>72 1 01 00000</t>
  </si>
  <si>
    <t>Формирование высококачественного кадрового состава муницпальной службы органов местного самоуправления Шимского муниципального района</t>
  </si>
  <si>
    <t>72 1 01 61010</t>
  </si>
  <si>
    <t>82 1 00 00000</t>
  </si>
  <si>
    <t>82 1 00 52500</t>
  </si>
  <si>
    <t>82 1 00 70070</t>
  </si>
  <si>
    <t>82 1 00 70160</t>
  </si>
  <si>
    <t>82 1 00 70200</t>
  </si>
  <si>
    <t>82 1 00 70210</t>
  </si>
  <si>
    <t>82 1 00 70230</t>
  </si>
  <si>
    <t xml:space="preserve">82 1 00 70240 </t>
  </si>
  <si>
    <t>82 1 00 70240</t>
  </si>
  <si>
    <t>82 1 00 70270</t>
  </si>
  <si>
    <t xml:space="preserve">82 1 00 70310 </t>
  </si>
  <si>
    <t>82 1 00 70310</t>
  </si>
  <si>
    <t>82 1 00 70400</t>
  </si>
  <si>
    <t>82 1 00 70410</t>
  </si>
  <si>
    <t>82 1 00 70420</t>
  </si>
  <si>
    <t>82 1 00 70430</t>
  </si>
  <si>
    <t>82 1 00 70690</t>
  </si>
  <si>
    <t>84 0 00 00000</t>
  </si>
  <si>
    <t>84 0 00 70670</t>
  </si>
  <si>
    <t>77 7 02 70010</t>
  </si>
  <si>
    <t>77 7 0270060</t>
  </si>
  <si>
    <t>77 7 02 70130</t>
  </si>
  <si>
    <t>82 1 00 50820</t>
  </si>
  <si>
    <t>77 4 00 00000</t>
  </si>
  <si>
    <t>Организация работы по увековечению памяти погибших при защите Отечества на территории района и использованию поисковой работы в вопросах патриотического воспитания</t>
  </si>
  <si>
    <t>77 4 04 00000</t>
  </si>
  <si>
    <t>77 4 04 99990</t>
  </si>
  <si>
    <t>82 000 00000</t>
  </si>
  <si>
    <t>82 1 00 70280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</si>
  <si>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</si>
  <si>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</si>
  <si>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</si>
  <si>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</si>
  <si>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</si>
  <si>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Обеспечение исполнения долговых обязательств Шимского муниципального района</t>
  </si>
  <si>
    <t>79 1 01 00000</t>
  </si>
  <si>
    <t>79 1 01 63900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</si>
  <si>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</si>
  <si>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</si>
  <si>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</si>
  <si>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79 2  01 70100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</si>
  <si>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</si>
  <si>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77 6 02 00000</t>
  </si>
  <si>
    <t>77 6 02 99990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</si>
  <si>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</si>
  <si>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</si>
  <si>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</si>
  <si>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</si>
  <si>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83 0 01 00000</t>
  </si>
  <si>
    <t>86 0 02 00000</t>
  </si>
  <si>
    <t>75 0 02 00000</t>
  </si>
  <si>
    <t>75 0 05 00000</t>
  </si>
  <si>
    <t>75 0 06 00000</t>
  </si>
  <si>
    <t>72 2 01 70060</t>
  </si>
  <si>
    <t>82 1 00 R0820</t>
  </si>
  <si>
    <t>79 2 03 70280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</si>
  <si>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</si>
  <si>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</t>
  </si>
  <si>
    <t>Сельское хозяйство и рыболовство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</si>
  <si>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</si>
  <si>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</si>
  <si>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 xml:space="preserve">87 0 07 00000 </t>
  </si>
  <si>
    <t>87 0 07 70720</t>
  </si>
  <si>
    <t>87 0 07 00000</t>
  </si>
  <si>
    <t>72 1 00 00000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</si>
  <si>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</si>
  <si>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</si>
  <si>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Муниципальная программа "Развитие агропромышленного комплекса Шимского района на 2014-2020 годы"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</si>
  <si>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</si>
  <si>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</si>
  <si>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</si>
  <si>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73 1 01 99990</t>
  </si>
  <si>
    <t>Реализация мероприятий подпрограммы "Совершенствование и развитие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</si>
  <si>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2016 год</t>
  </si>
  <si>
    <t>РЗ</t>
  </si>
  <si>
    <t>субъекта Российской Федерации и  муниципального образования</t>
  </si>
  <si>
    <t>Функционирование Правительства Российской Федерации, высших исполнительных органов</t>
  </si>
  <si>
    <t>государственной власти субъектов Российской  Федерации, местных администраций</t>
  </si>
  <si>
    <t>Обеспечение деятельности финансовых, налоговых и таможенных органов</t>
  </si>
  <si>
    <t xml:space="preserve"> и органов  финансового (финансово-бюджетного) надзора</t>
  </si>
  <si>
    <t>79 3 00 00000</t>
  </si>
  <si>
    <t>79 3 05 00000</t>
  </si>
  <si>
    <t>79 3 05 71340</t>
  </si>
  <si>
    <t>Организация  дополнительного профессионального образования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</si>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</sst>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32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32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49" fontId="8" fillId="0" borderId="0" xfId="0" applyNumberFormat="1" applyFont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6\&#1076;&#1083;&#1103;%20&#1086;&#1083;&#1080;\Documents%20and%20Settings\Alexi\&#1052;&#1086;&#1080;%20&#1076;&#1086;&#1082;&#1091;&#1084;&#1077;&#1085;&#1090;&#1099;\Downloads\&#1055;&#1088;&#1080;&#1083;&#1086;&#1078;&#1077;&#1085;&#1080;&#1077;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А"/>
      <sheetName val="Отчет о совместимости"/>
    </sheetNames>
    <sheetDataSet>
      <sheetData sheetId="0">
        <row r="163">
          <cell r="G1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25"/>
  <sheetViews>
    <sheetView tabSelected="1" view="pageBreakPreview" zoomScaleSheetLayoutView="100" zoomScalePageLayoutView="0" workbookViewId="0" topLeftCell="A275">
      <selection activeCell="A285" sqref="A285"/>
    </sheetView>
  </sheetViews>
  <sheetFormatPr defaultColWidth="9.125" defaultRowHeight="14.25" customHeight="1"/>
  <cols>
    <col min="1" max="1" width="76.50390625" style="6" customWidth="1"/>
    <col min="2" max="3" width="4.50390625" style="13" customWidth="1"/>
    <col min="4" max="4" width="15.875" style="13" customWidth="1"/>
    <col min="5" max="5" width="5.00390625" style="13" customWidth="1"/>
    <col min="6" max="6" width="11.875" style="13" customWidth="1"/>
    <col min="7" max="7" width="13.125" style="13" hidden="1" customWidth="1"/>
    <col min="8" max="8" width="10.375" style="23" hidden="1" customWidth="1"/>
    <col min="9" max="9" width="8.375" style="9" customWidth="1"/>
    <col min="10" max="15" width="8.625" style="9" customWidth="1"/>
    <col min="16" max="16" width="8.625" style="1" customWidth="1"/>
    <col min="17" max="16384" width="9.125" style="1" customWidth="1"/>
  </cols>
  <sheetData>
    <row r="1" spans="1:17" ht="14.25" customHeight="1">
      <c r="A1" s="65"/>
      <c r="B1" s="14"/>
      <c r="C1" s="14"/>
      <c r="D1" s="92" t="s">
        <v>269</v>
      </c>
      <c r="E1" s="92"/>
      <c r="F1" s="92"/>
      <c r="G1" s="92"/>
      <c r="H1" s="92"/>
      <c r="I1" s="1"/>
      <c r="J1" s="1"/>
      <c r="K1" s="1"/>
      <c r="L1" s="1"/>
      <c r="M1" s="1"/>
      <c r="N1" s="1"/>
      <c r="O1" s="1"/>
      <c r="Q1" s="1" t="s">
        <v>34</v>
      </c>
    </row>
    <row r="2" spans="1:15" ht="14.25" customHeight="1">
      <c r="A2" s="94" t="s">
        <v>121</v>
      </c>
      <c r="B2" s="94"/>
      <c r="C2" s="94"/>
      <c r="D2" s="94"/>
      <c r="E2" s="94"/>
      <c r="F2" s="94"/>
      <c r="G2" s="94"/>
      <c r="H2" s="94"/>
      <c r="I2" s="1"/>
      <c r="J2" s="1"/>
      <c r="K2" s="1"/>
      <c r="L2" s="1"/>
      <c r="M2" s="1"/>
      <c r="N2" s="1"/>
      <c r="O2" s="1"/>
    </row>
    <row r="3" spans="1:15" ht="14.25" customHeight="1">
      <c r="A3" s="94" t="s">
        <v>185</v>
      </c>
      <c r="B3" s="94"/>
      <c r="C3" s="94"/>
      <c r="D3" s="94"/>
      <c r="E3" s="94"/>
      <c r="F3" s="94"/>
      <c r="G3" s="94"/>
      <c r="H3" s="94"/>
      <c r="I3" s="1"/>
      <c r="J3" s="1"/>
      <c r="K3" s="1"/>
      <c r="L3" s="1"/>
      <c r="M3" s="1"/>
      <c r="N3" s="1"/>
      <c r="O3" s="1"/>
    </row>
    <row r="4" spans="1:15" ht="14.25" customHeight="1">
      <c r="A4" s="93"/>
      <c r="B4" s="93"/>
      <c r="C4" s="93"/>
      <c r="D4" s="93"/>
      <c r="E4" s="93"/>
      <c r="F4" s="93"/>
      <c r="G4" s="93"/>
      <c r="H4" s="93"/>
      <c r="I4" s="1"/>
      <c r="J4" s="1"/>
      <c r="K4" s="1"/>
      <c r="L4" s="1"/>
      <c r="M4" s="1"/>
      <c r="N4" s="1"/>
      <c r="O4" s="1"/>
    </row>
    <row r="5" spans="1:15" ht="14.25" customHeight="1">
      <c r="A5" s="93"/>
      <c r="B5" s="93"/>
      <c r="C5" s="93"/>
      <c r="D5" s="93"/>
      <c r="E5" s="93"/>
      <c r="F5" s="93"/>
      <c r="G5" s="93"/>
      <c r="H5" s="93"/>
      <c r="I5" s="1"/>
      <c r="J5" s="1"/>
      <c r="K5" s="1"/>
      <c r="L5" s="1"/>
      <c r="M5" s="1"/>
      <c r="N5" s="1"/>
      <c r="O5" s="1"/>
    </row>
    <row r="6" spans="1:8" s="7" customFormat="1" ht="47.25" customHeight="1">
      <c r="A6" s="91" t="s">
        <v>187</v>
      </c>
      <c r="B6" s="91"/>
      <c r="C6" s="91"/>
      <c r="D6" s="91"/>
      <c r="E6" s="91"/>
      <c r="F6" s="91"/>
      <c r="G6" s="91"/>
      <c r="H6" s="91"/>
    </row>
    <row r="7" spans="1:8" s="7" customFormat="1" ht="16.5" customHeight="1">
      <c r="A7" s="91"/>
      <c r="B7" s="91"/>
      <c r="C7" s="91"/>
      <c r="D7" s="91"/>
      <c r="E7" s="91"/>
      <c r="F7" s="91"/>
      <c r="G7" s="91"/>
      <c r="H7" s="91"/>
    </row>
    <row r="8" spans="6:15" ht="14.25" customHeight="1">
      <c r="F8" s="80" t="s">
        <v>122</v>
      </c>
      <c r="G8" s="80"/>
      <c r="H8" s="80"/>
      <c r="I8" s="1"/>
      <c r="J8" s="1"/>
      <c r="K8" s="1"/>
      <c r="L8" s="1"/>
      <c r="M8" s="1"/>
      <c r="N8" s="1"/>
      <c r="O8" s="1"/>
    </row>
    <row r="9" spans="1:15" ht="14.25" customHeight="1">
      <c r="A9" s="15" t="s">
        <v>0</v>
      </c>
      <c r="B9" s="16" t="s">
        <v>418</v>
      </c>
      <c r="C9" s="17" t="s">
        <v>5</v>
      </c>
      <c r="D9" s="17" t="s">
        <v>186</v>
      </c>
      <c r="E9" s="17" t="s">
        <v>6</v>
      </c>
      <c r="F9" s="77" t="s">
        <v>417</v>
      </c>
      <c r="G9" s="78"/>
      <c r="H9" s="79"/>
      <c r="I9" s="1"/>
      <c r="J9" s="1"/>
      <c r="K9" s="1"/>
      <c r="L9" s="1"/>
      <c r="M9" s="1"/>
      <c r="N9" s="1"/>
      <c r="O9" s="1"/>
    </row>
    <row r="10" spans="1:8" s="8" customFormat="1" ht="21.75" customHeight="1">
      <c r="A10" s="18" t="s">
        <v>18</v>
      </c>
      <c r="B10" s="19" t="s">
        <v>7</v>
      </c>
      <c r="C10" s="19"/>
      <c r="D10" s="19"/>
      <c r="E10" s="19"/>
      <c r="F10" s="20">
        <f>F12+F16+F39+F63+F33+F60</f>
        <v>32191.099999999995</v>
      </c>
      <c r="G10" s="20"/>
      <c r="H10" s="20"/>
    </row>
    <row r="11" spans="1:15" ht="14.25" customHeight="1">
      <c r="A11" s="21" t="s">
        <v>26</v>
      </c>
      <c r="B11" s="22"/>
      <c r="C11" s="22"/>
      <c r="D11" s="22"/>
      <c r="F11" s="23"/>
      <c r="G11" s="23"/>
      <c r="I11" s="1"/>
      <c r="J11" s="1"/>
      <c r="K11" s="1"/>
      <c r="L11" s="1"/>
      <c r="M11" s="1"/>
      <c r="N11" s="1"/>
      <c r="O11" s="1"/>
    </row>
    <row r="12" spans="1:15" ht="14.25" customHeight="1">
      <c r="A12" s="21" t="s">
        <v>419</v>
      </c>
      <c r="B12" s="43" t="str">
        <f>B$10</f>
        <v>01</v>
      </c>
      <c r="C12" s="35" t="s">
        <v>8</v>
      </c>
      <c r="D12" s="22"/>
      <c r="F12" s="30">
        <v>1376.1</v>
      </c>
      <c r="G12" s="23"/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34" t="s">
        <v>31</v>
      </c>
      <c r="B13" s="46" t="str">
        <f>B$10</f>
        <v>01</v>
      </c>
      <c r="C13" s="32" t="s">
        <v>8</v>
      </c>
      <c r="D13" s="31" t="s">
        <v>188</v>
      </c>
      <c r="E13" s="19"/>
      <c r="F13" s="36">
        <f>F14</f>
        <v>1376.1</v>
      </c>
      <c r="G13" s="36"/>
      <c r="H13" s="36"/>
    </row>
    <row r="14" spans="1:8" s="8" customFormat="1" ht="15.75" customHeight="1">
      <c r="A14" s="60" t="s">
        <v>58</v>
      </c>
      <c r="B14" s="31" t="s">
        <v>7</v>
      </c>
      <c r="C14" s="31" t="s">
        <v>8</v>
      </c>
      <c r="D14" s="31" t="s">
        <v>189</v>
      </c>
      <c r="E14" s="32" t="s">
        <v>59</v>
      </c>
      <c r="F14" s="36">
        <v>1376.1</v>
      </c>
      <c r="G14" s="36"/>
      <c r="H14" s="36"/>
    </row>
    <row r="15" spans="1:8" s="8" customFormat="1" ht="14.25" customHeight="1">
      <c r="A15" s="21" t="s">
        <v>420</v>
      </c>
      <c r="B15" s="25"/>
      <c r="C15" s="25"/>
      <c r="D15" s="25"/>
      <c r="E15" s="19"/>
      <c r="F15" s="26"/>
      <c r="G15" s="26"/>
      <c r="H15" s="26"/>
    </row>
    <row r="16" spans="1:8" s="2" customFormat="1" ht="14.25" customHeight="1">
      <c r="A16" s="24" t="s">
        <v>421</v>
      </c>
      <c r="B16" s="25" t="str">
        <f>B$10</f>
        <v>01</v>
      </c>
      <c r="C16" s="19" t="s">
        <v>16</v>
      </c>
      <c r="D16" s="19"/>
      <c r="E16" s="19"/>
      <c r="F16" s="42">
        <f>F17</f>
        <v>21509.499999999996</v>
      </c>
      <c r="G16" s="42"/>
      <c r="H16" s="42"/>
    </row>
    <row r="17" spans="1:15" ht="30" customHeight="1">
      <c r="A17" s="38" t="s">
        <v>159</v>
      </c>
      <c r="B17" s="31" t="s">
        <v>7</v>
      </c>
      <c r="C17" s="31" t="s">
        <v>16</v>
      </c>
      <c r="D17" s="31" t="s">
        <v>190</v>
      </c>
      <c r="E17" s="32"/>
      <c r="F17" s="36">
        <f>F18</f>
        <v>21509.499999999996</v>
      </c>
      <c r="G17" s="36"/>
      <c r="H17" s="36"/>
      <c r="I17" s="1"/>
      <c r="J17" s="1"/>
      <c r="K17" s="1"/>
      <c r="L17" s="1"/>
      <c r="M17" s="1"/>
      <c r="N17" s="1"/>
      <c r="O17" s="1"/>
    </row>
    <row r="18" spans="1:15" ht="26.25" customHeight="1">
      <c r="A18" s="55" t="s">
        <v>63</v>
      </c>
      <c r="B18" s="31" t="s">
        <v>7</v>
      </c>
      <c r="C18" s="31" t="s">
        <v>16</v>
      </c>
      <c r="D18" s="33" t="s">
        <v>191</v>
      </c>
      <c r="E18" s="32"/>
      <c r="F18" s="36">
        <f>F20+F24+F30+F27</f>
        <v>21509.499999999996</v>
      </c>
      <c r="G18" s="36"/>
      <c r="H18" s="36"/>
      <c r="I18" s="1"/>
      <c r="J18" s="1"/>
      <c r="K18" s="1"/>
      <c r="L18" s="1"/>
      <c r="M18" s="1"/>
      <c r="N18" s="1"/>
      <c r="O18" s="1"/>
    </row>
    <row r="19" spans="1:15" ht="18" customHeight="1">
      <c r="A19" s="38" t="s">
        <v>192</v>
      </c>
      <c r="B19" s="31" t="s">
        <v>7</v>
      </c>
      <c r="C19" s="31" t="s">
        <v>16</v>
      </c>
      <c r="D19" s="33" t="s">
        <v>193</v>
      </c>
      <c r="E19" s="32"/>
      <c r="F19" s="36">
        <f>F20+F24+F27+F30</f>
        <v>21509.499999999996</v>
      </c>
      <c r="G19" s="36"/>
      <c r="H19" s="36"/>
      <c r="I19" s="1"/>
      <c r="J19" s="1"/>
      <c r="K19" s="1"/>
      <c r="L19" s="1"/>
      <c r="M19" s="1"/>
      <c r="N19" s="1"/>
      <c r="O19" s="1"/>
    </row>
    <row r="20" spans="1:15" ht="27" customHeight="1">
      <c r="A20" s="62" t="s">
        <v>60</v>
      </c>
      <c r="B20" s="31" t="s">
        <v>7</v>
      </c>
      <c r="C20" s="31" t="s">
        <v>16</v>
      </c>
      <c r="D20" s="33" t="s">
        <v>194</v>
      </c>
      <c r="E20" s="32"/>
      <c r="F20" s="36">
        <f>F21+F22+F23</f>
        <v>19251.1</v>
      </c>
      <c r="G20" s="36"/>
      <c r="H20" s="36"/>
      <c r="I20" s="1"/>
      <c r="J20" s="1"/>
      <c r="K20" s="1"/>
      <c r="L20" s="1"/>
      <c r="M20" s="1"/>
      <c r="N20" s="1"/>
      <c r="O20" s="1"/>
    </row>
    <row r="21" spans="1:15" ht="18" customHeight="1">
      <c r="A21" s="60" t="s">
        <v>58</v>
      </c>
      <c r="B21" s="31" t="s">
        <v>7</v>
      </c>
      <c r="C21" s="31" t="s">
        <v>16</v>
      </c>
      <c r="D21" s="33" t="s">
        <v>194</v>
      </c>
      <c r="E21" s="32" t="s">
        <v>59</v>
      </c>
      <c r="F21" s="36">
        <v>18354.1</v>
      </c>
      <c r="G21" s="40"/>
      <c r="H21" s="40"/>
      <c r="I21" s="1"/>
      <c r="J21" s="1"/>
      <c r="K21" s="1"/>
      <c r="L21" s="1"/>
      <c r="M21" s="1"/>
      <c r="N21" s="1"/>
      <c r="O21" s="1"/>
    </row>
    <row r="22" spans="1:15" ht="26.25" customHeight="1">
      <c r="A22" s="60" t="s">
        <v>61</v>
      </c>
      <c r="B22" s="31" t="s">
        <v>7</v>
      </c>
      <c r="C22" s="31" t="s">
        <v>16</v>
      </c>
      <c r="D22" s="33" t="s">
        <v>194</v>
      </c>
      <c r="E22" s="32" t="s">
        <v>62</v>
      </c>
      <c r="F22" s="36">
        <v>892</v>
      </c>
      <c r="G22" s="40"/>
      <c r="H22" s="40"/>
      <c r="I22" s="1"/>
      <c r="J22" s="1"/>
      <c r="K22" s="1"/>
      <c r="L22" s="1"/>
      <c r="M22" s="1"/>
      <c r="N22" s="1"/>
      <c r="O22" s="1"/>
    </row>
    <row r="23" spans="1:15" ht="15.75" customHeight="1">
      <c r="A23" s="60" t="s">
        <v>69</v>
      </c>
      <c r="B23" s="31" t="s">
        <v>7</v>
      </c>
      <c r="C23" s="31" t="s">
        <v>16</v>
      </c>
      <c r="D23" s="33" t="s">
        <v>194</v>
      </c>
      <c r="E23" s="32" t="s">
        <v>108</v>
      </c>
      <c r="F23" s="36">
        <v>5</v>
      </c>
      <c r="G23" s="40"/>
      <c r="H23" s="40"/>
      <c r="I23" s="1"/>
      <c r="J23" s="1"/>
      <c r="K23" s="1"/>
      <c r="L23" s="1"/>
      <c r="M23" s="1"/>
      <c r="N23" s="1"/>
      <c r="O23" s="1"/>
    </row>
    <row r="24" spans="1:15" ht="29.25" customHeight="1">
      <c r="A24" s="61" t="s">
        <v>64</v>
      </c>
      <c r="B24" s="31" t="s">
        <v>7</v>
      </c>
      <c r="C24" s="31" t="s">
        <v>16</v>
      </c>
      <c r="D24" s="33" t="s">
        <v>195</v>
      </c>
      <c r="E24" s="32"/>
      <c r="F24" s="36">
        <f>F25+F26</f>
        <v>35.300000000000004</v>
      </c>
      <c r="G24" s="40"/>
      <c r="H24" s="40"/>
      <c r="I24" s="1"/>
      <c r="J24" s="1"/>
      <c r="K24" s="1"/>
      <c r="L24" s="1"/>
      <c r="M24" s="1"/>
      <c r="N24" s="1"/>
      <c r="O24" s="1"/>
    </row>
    <row r="25" spans="1:15" ht="18.75" customHeight="1">
      <c r="A25" s="60" t="s">
        <v>58</v>
      </c>
      <c r="B25" s="31" t="s">
        <v>7</v>
      </c>
      <c r="C25" s="31" t="s">
        <v>16</v>
      </c>
      <c r="D25" s="33" t="s">
        <v>195</v>
      </c>
      <c r="E25" s="32" t="s">
        <v>59</v>
      </c>
      <c r="F25" s="36">
        <v>34.2</v>
      </c>
      <c r="G25" s="40"/>
      <c r="H25" s="40"/>
      <c r="I25" s="1"/>
      <c r="J25" s="1"/>
      <c r="K25" s="1"/>
      <c r="L25" s="1"/>
      <c r="M25" s="1"/>
      <c r="N25" s="1"/>
      <c r="O25" s="1"/>
    </row>
    <row r="26" spans="1:15" ht="26.25" customHeight="1">
      <c r="A26" s="60" t="s">
        <v>61</v>
      </c>
      <c r="B26" s="31" t="s">
        <v>7</v>
      </c>
      <c r="C26" s="31" t="s">
        <v>16</v>
      </c>
      <c r="D26" s="33" t="s">
        <v>195</v>
      </c>
      <c r="E26" s="32" t="s">
        <v>62</v>
      </c>
      <c r="F26" s="36">
        <v>1.1</v>
      </c>
      <c r="G26" s="40"/>
      <c r="H26" s="40"/>
      <c r="I26" s="1"/>
      <c r="J26" s="1"/>
      <c r="K26" s="1"/>
      <c r="L26" s="1"/>
      <c r="M26" s="1"/>
      <c r="N26" s="1"/>
      <c r="O26" s="1"/>
    </row>
    <row r="27" spans="1:15" ht="26.25" customHeight="1">
      <c r="A27" s="74" t="s">
        <v>96</v>
      </c>
      <c r="B27" s="31" t="s">
        <v>7</v>
      </c>
      <c r="C27" s="31" t="s">
        <v>16</v>
      </c>
      <c r="D27" s="31" t="s">
        <v>397</v>
      </c>
      <c r="E27" s="32"/>
      <c r="F27" s="36">
        <f>F28+F29</f>
        <v>185.8</v>
      </c>
      <c r="G27" s="40"/>
      <c r="H27" s="40"/>
      <c r="I27" s="1"/>
      <c r="J27" s="1"/>
      <c r="K27" s="1"/>
      <c r="L27" s="1"/>
      <c r="M27" s="1"/>
      <c r="N27" s="1"/>
      <c r="O27" s="1"/>
    </row>
    <row r="28" spans="1:15" ht="26.25" customHeight="1">
      <c r="A28" s="74" t="s">
        <v>58</v>
      </c>
      <c r="B28" s="31" t="s">
        <v>7</v>
      </c>
      <c r="C28" s="31" t="s">
        <v>16</v>
      </c>
      <c r="D28" s="31" t="s">
        <v>397</v>
      </c>
      <c r="E28" s="32" t="s">
        <v>59</v>
      </c>
      <c r="F28" s="36">
        <v>181</v>
      </c>
      <c r="G28" s="40"/>
      <c r="H28" s="40"/>
      <c r="I28" s="1"/>
      <c r="J28" s="1"/>
      <c r="K28" s="1"/>
      <c r="L28" s="1"/>
      <c r="M28" s="1"/>
      <c r="N28" s="1"/>
      <c r="O28" s="1"/>
    </row>
    <row r="29" spans="1:15" ht="26.25" customHeight="1">
      <c r="A29" s="74" t="s">
        <v>61</v>
      </c>
      <c r="B29" s="31" t="s">
        <v>7</v>
      </c>
      <c r="C29" s="31" t="s">
        <v>16</v>
      </c>
      <c r="D29" s="31" t="s">
        <v>397</v>
      </c>
      <c r="E29" s="32" t="s">
        <v>62</v>
      </c>
      <c r="F29" s="36">
        <v>4.8</v>
      </c>
      <c r="G29" s="40"/>
      <c r="H29" s="40"/>
      <c r="I29" s="1"/>
      <c r="J29" s="1"/>
      <c r="K29" s="1"/>
      <c r="L29" s="1"/>
      <c r="M29" s="1"/>
      <c r="N29" s="1"/>
      <c r="O29" s="1"/>
    </row>
    <row r="30" spans="1:15" ht="34.5" customHeight="1">
      <c r="A30" s="61" t="s">
        <v>65</v>
      </c>
      <c r="B30" s="31" t="s">
        <v>7</v>
      </c>
      <c r="C30" s="31" t="s">
        <v>16</v>
      </c>
      <c r="D30" s="33" t="s">
        <v>196</v>
      </c>
      <c r="E30" s="32"/>
      <c r="F30" s="36">
        <f>F31+F32</f>
        <v>2037.3000000000002</v>
      </c>
      <c r="G30" s="36"/>
      <c r="H30" s="36"/>
      <c r="I30" s="1"/>
      <c r="J30" s="1"/>
      <c r="K30" s="1"/>
      <c r="L30" s="1"/>
      <c r="M30" s="1"/>
      <c r="N30" s="1"/>
      <c r="O30" s="1"/>
    </row>
    <row r="31" spans="1:15" ht="25.5" customHeight="1">
      <c r="A31" s="60" t="s">
        <v>58</v>
      </c>
      <c r="B31" s="31" t="s">
        <v>7</v>
      </c>
      <c r="C31" s="31" t="s">
        <v>16</v>
      </c>
      <c r="D31" s="33" t="s">
        <v>196</v>
      </c>
      <c r="E31" s="32" t="s">
        <v>59</v>
      </c>
      <c r="F31" s="36">
        <v>1994.4</v>
      </c>
      <c r="G31" s="36"/>
      <c r="H31" s="36"/>
      <c r="I31" s="1"/>
      <c r="J31" s="1"/>
      <c r="K31" s="1"/>
      <c r="L31" s="1"/>
      <c r="M31" s="1"/>
      <c r="N31" s="1"/>
      <c r="O31" s="1"/>
    </row>
    <row r="32" spans="1:15" ht="27.75" customHeight="1">
      <c r="A32" s="60" t="s">
        <v>61</v>
      </c>
      <c r="B32" s="31" t="s">
        <v>7</v>
      </c>
      <c r="C32" s="31" t="s">
        <v>16</v>
      </c>
      <c r="D32" s="33" t="s">
        <v>196</v>
      </c>
      <c r="E32" s="32" t="s">
        <v>62</v>
      </c>
      <c r="F32" s="36">
        <v>42.9</v>
      </c>
      <c r="G32" s="36"/>
      <c r="H32" s="36"/>
      <c r="I32" s="1"/>
      <c r="J32" s="1"/>
      <c r="K32" s="1"/>
      <c r="L32" s="1"/>
      <c r="M32" s="1"/>
      <c r="N32" s="1"/>
      <c r="O32" s="1"/>
    </row>
    <row r="33" spans="1:15" ht="14.25" customHeight="1">
      <c r="A33" s="66" t="s">
        <v>123</v>
      </c>
      <c r="B33" s="29" t="s">
        <v>7</v>
      </c>
      <c r="C33" s="29" t="s">
        <v>10</v>
      </c>
      <c r="D33" s="47"/>
      <c r="E33" s="32"/>
      <c r="F33" s="42">
        <f>F34</f>
        <v>8.7</v>
      </c>
      <c r="G33" s="42"/>
      <c r="H33" s="42"/>
      <c r="I33" s="1"/>
      <c r="J33" s="1"/>
      <c r="K33" s="1"/>
      <c r="L33" s="1"/>
      <c r="M33" s="1"/>
      <c r="N33" s="1"/>
      <c r="O33" s="1"/>
    </row>
    <row r="34" spans="1:15" ht="17.25" customHeight="1">
      <c r="A34" s="34" t="s">
        <v>109</v>
      </c>
      <c r="B34" s="31" t="s">
        <v>7</v>
      </c>
      <c r="C34" s="31" t="s">
        <v>10</v>
      </c>
      <c r="D34" s="33" t="s">
        <v>197</v>
      </c>
      <c r="E34" s="32"/>
      <c r="F34" s="36">
        <f>F35</f>
        <v>8.7</v>
      </c>
      <c r="G34" s="36"/>
      <c r="H34" s="36"/>
      <c r="I34" s="1"/>
      <c r="J34" s="1"/>
      <c r="K34" s="1"/>
      <c r="L34" s="1"/>
      <c r="M34" s="1"/>
      <c r="N34" s="1"/>
      <c r="O34" s="1"/>
    </row>
    <row r="35" spans="1:15" ht="17.25" customHeight="1">
      <c r="A35" s="27" t="s">
        <v>124</v>
      </c>
      <c r="B35" s="31" t="s">
        <v>7</v>
      </c>
      <c r="C35" s="31" t="s">
        <v>10</v>
      </c>
      <c r="D35" s="33" t="s">
        <v>199</v>
      </c>
      <c r="E35" s="32"/>
      <c r="F35" s="36">
        <f>F36</f>
        <v>8.7</v>
      </c>
      <c r="G35" s="36"/>
      <c r="H35" s="36"/>
      <c r="I35" s="1"/>
      <c r="J35" s="1"/>
      <c r="K35" s="1"/>
      <c r="L35" s="1"/>
      <c r="M35" s="1"/>
      <c r="N35" s="1"/>
      <c r="O35" s="1"/>
    </row>
    <row r="36" spans="1:15" ht="30.75" customHeight="1">
      <c r="A36" s="60" t="s">
        <v>125</v>
      </c>
      <c r="B36" s="31" t="s">
        <v>7</v>
      </c>
      <c r="C36" s="31" t="s">
        <v>10</v>
      </c>
      <c r="D36" s="33" t="s">
        <v>198</v>
      </c>
      <c r="E36" s="32"/>
      <c r="F36" s="36">
        <f>F37</f>
        <v>8.7</v>
      </c>
      <c r="G36" s="36"/>
      <c r="H36" s="36"/>
      <c r="I36" s="1"/>
      <c r="J36" s="1"/>
      <c r="K36" s="1"/>
      <c r="L36" s="1"/>
      <c r="M36" s="1"/>
      <c r="N36" s="1"/>
      <c r="O36" s="1"/>
    </row>
    <row r="37" spans="1:15" ht="31.5" customHeight="1">
      <c r="A37" s="60" t="s">
        <v>61</v>
      </c>
      <c r="B37" s="31" t="s">
        <v>7</v>
      </c>
      <c r="C37" s="31" t="s">
        <v>10</v>
      </c>
      <c r="D37" s="33" t="s">
        <v>198</v>
      </c>
      <c r="E37" s="32" t="s">
        <v>62</v>
      </c>
      <c r="F37" s="36">
        <v>8.7</v>
      </c>
      <c r="G37" s="40"/>
      <c r="H37" s="40"/>
      <c r="I37" s="1"/>
      <c r="J37" s="1"/>
      <c r="K37" s="1"/>
      <c r="L37" s="1"/>
      <c r="M37" s="1"/>
      <c r="N37" s="1"/>
      <c r="O37" s="1"/>
    </row>
    <row r="38" spans="1:15" ht="14.25" customHeight="1">
      <c r="A38" s="21" t="s">
        <v>422</v>
      </c>
      <c r="B38" s="31"/>
      <c r="C38" s="31"/>
      <c r="D38" s="33"/>
      <c r="E38" s="32"/>
      <c r="F38" s="36"/>
      <c r="G38" s="40"/>
      <c r="H38" s="36"/>
      <c r="I38" s="1"/>
      <c r="J38" s="1"/>
      <c r="K38" s="1"/>
      <c r="L38" s="1"/>
      <c r="M38" s="1"/>
      <c r="N38" s="1"/>
      <c r="O38" s="1"/>
    </row>
    <row r="39" spans="1:15" ht="14.25" customHeight="1">
      <c r="A39" s="28" t="s">
        <v>423</v>
      </c>
      <c r="B39" s="29" t="s">
        <v>7</v>
      </c>
      <c r="C39" s="19" t="s">
        <v>15</v>
      </c>
      <c r="D39" s="19"/>
      <c r="E39" s="19"/>
      <c r="F39" s="26">
        <f>F40+F54+F57</f>
        <v>4050</v>
      </c>
      <c r="G39" s="26"/>
      <c r="H39" s="26"/>
      <c r="I39" s="1"/>
      <c r="J39" s="1"/>
      <c r="K39" s="1"/>
      <c r="L39" s="1"/>
      <c r="M39" s="1"/>
      <c r="N39" s="1"/>
      <c r="O39" s="1"/>
    </row>
    <row r="40" spans="1:15" ht="30.75" customHeight="1">
      <c r="A40" s="60" t="s">
        <v>107</v>
      </c>
      <c r="B40" s="31" t="s">
        <v>7</v>
      </c>
      <c r="C40" s="31" t="s">
        <v>15</v>
      </c>
      <c r="D40" s="31" t="s">
        <v>200</v>
      </c>
      <c r="E40" s="32"/>
      <c r="F40" s="36">
        <f>F41+F50</f>
        <v>2984.2</v>
      </c>
      <c r="G40" s="36"/>
      <c r="H40" s="36"/>
      <c r="I40" s="1"/>
      <c r="J40" s="1"/>
      <c r="K40" s="1"/>
      <c r="L40" s="1"/>
      <c r="M40" s="1"/>
      <c r="N40" s="1"/>
      <c r="O40" s="1"/>
    </row>
    <row r="41" spans="1:15" ht="30.75" customHeight="1">
      <c r="A41" s="60" t="s">
        <v>132</v>
      </c>
      <c r="B41" s="31" t="s">
        <v>7</v>
      </c>
      <c r="C41" s="31" t="s">
        <v>15</v>
      </c>
      <c r="D41" s="31" t="s">
        <v>201</v>
      </c>
      <c r="E41" s="32"/>
      <c r="F41" s="36">
        <f>F43+F47</f>
        <v>2885.2</v>
      </c>
      <c r="G41" s="36"/>
      <c r="H41" s="36"/>
      <c r="I41" s="1"/>
      <c r="J41" s="1"/>
      <c r="K41" s="1"/>
      <c r="L41" s="1"/>
      <c r="M41" s="1"/>
      <c r="N41" s="1"/>
      <c r="O41" s="1"/>
    </row>
    <row r="42" spans="1:15" ht="21" customHeight="1">
      <c r="A42" s="74" t="s">
        <v>202</v>
      </c>
      <c r="B42" s="31" t="s">
        <v>7</v>
      </c>
      <c r="C42" s="31" t="s">
        <v>15</v>
      </c>
      <c r="D42" s="31" t="s">
        <v>203</v>
      </c>
      <c r="E42" s="32"/>
      <c r="F42" s="36"/>
      <c r="G42" s="36"/>
      <c r="H42" s="36"/>
      <c r="I42" s="1"/>
      <c r="J42" s="1"/>
      <c r="K42" s="1"/>
      <c r="L42" s="1"/>
      <c r="M42" s="1"/>
      <c r="N42" s="1"/>
      <c r="O42" s="1"/>
    </row>
    <row r="43" spans="1:15" ht="21" customHeight="1">
      <c r="A43" s="88" t="s">
        <v>60</v>
      </c>
      <c r="B43" s="31" t="s">
        <v>7</v>
      </c>
      <c r="C43" s="31" t="s">
        <v>15</v>
      </c>
      <c r="D43" s="31" t="s">
        <v>204</v>
      </c>
      <c r="E43" s="32"/>
      <c r="F43" s="36">
        <f>F44+F45+F46</f>
        <v>2874.6</v>
      </c>
      <c r="G43" s="36"/>
      <c r="H43" s="36"/>
      <c r="I43" s="1"/>
      <c r="J43" s="1"/>
      <c r="K43" s="1"/>
      <c r="L43" s="1"/>
      <c r="M43" s="1"/>
      <c r="N43" s="1"/>
      <c r="O43" s="1"/>
    </row>
    <row r="44" spans="1:15" ht="18" customHeight="1">
      <c r="A44" s="74" t="s">
        <v>58</v>
      </c>
      <c r="B44" s="31" t="s">
        <v>7</v>
      </c>
      <c r="C44" s="31" t="s">
        <v>15</v>
      </c>
      <c r="D44" s="31" t="s">
        <v>204</v>
      </c>
      <c r="E44" s="32" t="s">
        <v>59</v>
      </c>
      <c r="F44" s="36">
        <v>2873.6</v>
      </c>
      <c r="G44" s="40"/>
      <c r="H44" s="36"/>
      <c r="I44" s="1"/>
      <c r="J44" s="1"/>
      <c r="K44" s="1"/>
      <c r="L44" s="1"/>
      <c r="M44" s="1"/>
      <c r="N44" s="1"/>
      <c r="O44" s="1"/>
    </row>
    <row r="45" spans="1:15" ht="28.5" customHeight="1">
      <c r="A45" s="74" t="s">
        <v>61</v>
      </c>
      <c r="B45" s="31" t="s">
        <v>7</v>
      </c>
      <c r="C45" s="31" t="s">
        <v>15</v>
      </c>
      <c r="D45" s="31" t="s">
        <v>204</v>
      </c>
      <c r="E45" s="32" t="s">
        <v>62</v>
      </c>
      <c r="F45" s="36"/>
      <c r="G45" s="36"/>
      <c r="H45" s="36"/>
      <c r="I45" s="1"/>
      <c r="J45" s="1"/>
      <c r="K45" s="1"/>
      <c r="L45" s="1"/>
      <c r="M45" s="1"/>
      <c r="N45" s="1"/>
      <c r="O45" s="1"/>
    </row>
    <row r="46" spans="1:15" ht="15.75" customHeight="1">
      <c r="A46" s="74" t="s">
        <v>69</v>
      </c>
      <c r="B46" s="31" t="s">
        <v>7</v>
      </c>
      <c r="C46" s="31" t="s">
        <v>15</v>
      </c>
      <c r="D46" s="31" t="s">
        <v>204</v>
      </c>
      <c r="E46" s="32" t="s">
        <v>108</v>
      </c>
      <c r="F46" s="36">
        <v>1</v>
      </c>
      <c r="G46" s="40"/>
      <c r="H46" s="40"/>
      <c r="I46" s="1"/>
      <c r="J46" s="1"/>
      <c r="K46" s="1"/>
      <c r="L46" s="1"/>
      <c r="M46" s="1"/>
      <c r="N46" s="1"/>
      <c r="O46" s="1"/>
    </row>
    <row r="47" spans="1:15" ht="30" customHeight="1">
      <c r="A47" s="89" t="s">
        <v>147</v>
      </c>
      <c r="B47" s="31" t="s">
        <v>7</v>
      </c>
      <c r="C47" s="31" t="s">
        <v>15</v>
      </c>
      <c r="D47" s="31" t="s">
        <v>205</v>
      </c>
      <c r="E47" s="32"/>
      <c r="F47" s="36">
        <f>F48+F49</f>
        <v>10.6</v>
      </c>
      <c r="G47" s="36"/>
      <c r="H47" s="36"/>
      <c r="I47" s="1"/>
      <c r="J47" s="1"/>
      <c r="K47" s="1"/>
      <c r="L47" s="1"/>
      <c r="M47" s="1"/>
      <c r="N47" s="1"/>
      <c r="O47" s="1"/>
    </row>
    <row r="48" spans="1:15" ht="21" customHeight="1">
      <c r="A48" s="74" t="s">
        <v>58</v>
      </c>
      <c r="B48" s="31" t="s">
        <v>7</v>
      </c>
      <c r="C48" s="31" t="s">
        <v>15</v>
      </c>
      <c r="D48" s="31" t="s">
        <v>205</v>
      </c>
      <c r="E48" s="32" t="s">
        <v>59</v>
      </c>
      <c r="F48" s="36">
        <v>10</v>
      </c>
      <c r="G48" s="40"/>
      <c r="H48" s="40"/>
      <c r="I48" s="1"/>
      <c r="J48" s="1"/>
      <c r="K48" s="1"/>
      <c r="L48" s="1"/>
      <c r="M48" s="1"/>
      <c r="N48" s="1"/>
      <c r="O48" s="1"/>
    </row>
    <row r="49" spans="1:15" ht="25.5" customHeight="1">
      <c r="A49" s="74" t="s">
        <v>61</v>
      </c>
      <c r="B49" s="31" t="s">
        <v>7</v>
      </c>
      <c r="C49" s="31" t="s">
        <v>15</v>
      </c>
      <c r="D49" s="31" t="s">
        <v>205</v>
      </c>
      <c r="E49" s="32" t="s">
        <v>62</v>
      </c>
      <c r="F49" s="36">
        <v>0.6</v>
      </c>
      <c r="G49" s="40"/>
      <c r="H49" s="40"/>
      <c r="I49" s="1"/>
      <c r="J49" s="1"/>
      <c r="K49" s="1"/>
      <c r="L49" s="1"/>
      <c r="M49" s="1"/>
      <c r="N49" s="1"/>
      <c r="O49" s="1"/>
    </row>
    <row r="50" spans="1:15" ht="30" customHeight="1">
      <c r="A50" s="67" t="s">
        <v>130</v>
      </c>
      <c r="B50" s="31" t="s">
        <v>7</v>
      </c>
      <c r="C50" s="31" t="s">
        <v>15</v>
      </c>
      <c r="D50" s="31" t="s">
        <v>207</v>
      </c>
      <c r="E50" s="35"/>
      <c r="F50" s="36">
        <f>F52</f>
        <v>99</v>
      </c>
      <c r="G50" s="36"/>
      <c r="H50" s="36"/>
      <c r="I50" s="1"/>
      <c r="J50" s="1"/>
      <c r="K50" s="1"/>
      <c r="L50" s="1"/>
      <c r="M50" s="1"/>
      <c r="N50" s="1"/>
      <c r="O50" s="1"/>
    </row>
    <row r="51" spans="1:15" ht="19.5" customHeight="1">
      <c r="A51" s="67" t="s">
        <v>206</v>
      </c>
      <c r="B51" s="31" t="s">
        <v>7</v>
      </c>
      <c r="C51" s="31" t="s">
        <v>15</v>
      </c>
      <c r="D51" s="31" t="s">
        <v>208</v>
      </c>
      <c r="E51" s="35"/>
      <c r="F51" s="36">
        <f>F52</f>
        <v>99</v>
      </c>
      <c r="G51" s="36"/>
      <c r="H51" s="36"/>
      <c r="I51" s="1"/>
      <c r="J51" s="1"/>
      <c r="K51" s="1"/>
      <c r="L51" s="1"/>
      <c r="M51" s="1"/>
      <c r="N51" s="1"/>
      <c r="O51" s="1"/>
    </row>
    <row r="52" spans="1:15" ht="45" customHeight="1">
      <c r="A52" s="67" t="s">
        <v>141</v>
      </c>
      <c r="B52" s="31" t="s">
        <v>7</v>
      </c>
      <c r="C52" s="31" t="s">
        <v>15</v>
      </c>
      <c r="D52" s="33" t="s">
        <v>209</v>
      </c>
      <c r="E52" s="35"/>
      <c r="F52" s="36">
        <f>F53</f>
        <v>99</v>
      </c>
      <c r="G52" s="36"/>
      <c r="H52" s="36"/>
      <c r="I52" s="1"/>
      <c r="J52" s="1"/>
      <c r="K52" s="1"/>
      <c r="L52" s="1"/>
      <c r="M52" s="1"/>
      <c r="N52" s="1"/>
      <c r="O52" s="1"/>
    </row>
    <row r="53" spans="1:15" ht="26.25" customHeight="1">
      <c r="A53" s="64" t="s">
        <v>61</v>
      </c>
      <c r="B53" s="31" t="s">
        <v>7</v>
      </c>
      <c r="C53" s="31" t="s">
        <v>15</v>
      </c>
      <c r="D53" s="33" t="s">
        <v>209</v>
      </c>
      <c r="E53" s="32" t="s">
        <v>62</v>
      </c>
      <c r="F53" s="36">
        <v>99</v>
      </c>
      <c r="G53" s="36"/>
      <c r="H53" s="36"/>
      <c r="I53" s="1"/>
      <c r="J53" s="1"/>
      <c r="K53" s="1"/>
      <c r="L53" s="1"/>
      <c r="M53" s="1"/>
      <c r="N53" s="1"/>
      <c r="O53" s="1"/>
    </row>
    <row r="54" spans="1:15" ht="21" customHeight="1">
      <c r="A54" s="61" t="s">
        <v>144</v>
      </c>
      <c r="B54" s="31" t="s">
        <v>7</v>
      </c>
      <c r="C54" s="31" t="s">
        <v>15</v>
      </c>
      <c r="D54" s="49" t="s">
        <v>210</v>
      </c>
      <c r="E54" s="19"/>
      <c r="F54" s="40">
        <f>F55+F56</f>
        <v>615.5</v>
      </c>
      <c r="G54" s="40"/>
      <c r="H54" s="40"/>
      <c r="I54" s="1"/>
      <c r="J54" s="1"/>
      <c r="K54" s="1"/>
      <c r="L54" s="1"/>
      <c r="M54" s="1"/>
      <c r="N54" s="1"/>
      <c r="O54" s="1"/>
    </row>
    <row r="55" spans="1:15" ht="22.5" customHeight="1">
      <c r="A55" s="60" t="s">
        <v>58</v>
      </c>
      <c r="B55" s="31" t="s">
        <v>7</v>
      </c>
      <c r="C55" s="31" t="s">
        <v>15</v>
      </c>
      <c r="D55" s="49" t="s">
        <v>210</v>
      </c>
      <c r="E55" s="32" t="s">
        <v>59</v>
      </c>
      <c r="F55" s="36">
        <v>579.1</v>
      </c>
      <c r="G55" s="40"/>
      <c r="H55" s="36"/>
      <c r="I55" s="1"/>
      <c r="J55" s="1"/>
      <c r="K55" s="1"/>
      <c r="L55" s="1"/>
      <c r="M55" s="1"/>
      <c r="N55" s="1"/>
      <c r="O55" s="1"/>
    </row>
    <row r="56" spans="1:15" ht="25.5" customHeight="1">
      <c r="A56" s="61" t="s">
        <v>61</v>
      </c>
      <c r="B56" s="31" t="s">
        <v>7</v>
      </c>
      <c r="C56" s="31" t="s">
        <v>15</v>
      </c>
      <c r="D56" s="49" t="s">
        <v>210</v>
      </c>
      <c r="E56" s="32" t="s">
        <v>62</v>
      </c>
      <c r="F56" s="36">
        <v>36.4</v>
      </c>
      <c r="G56" s="40"/>
      <c r="H56" s="36"/>
      <c r="I56" s="1"/>
      <c r="J56" s="1"/>
      <c r="K56" s="1"/>
      <c r="L56" s="1"/>
      <c r="M56" s="1"/>
      <c r="N56" s="1"/>
      <c r="O56" s="1"/>
    </row>
    <row r="57" spans="1:15" ht="33" customHeight="1">
      <c r="A57" s="61" t="s">
        <v>74</v>
      </c>
      <c r="B57" s="31" t="s">
        <v>7</v>
      </c>
      <c r="C57" s="31" t="s">
        <v>15</v>
      </c>
      <c r="D57" s="49" t="s">
        <v>211</v>
      </c>
      <c r="E57" s="32"/>
      <c r="F57" s="36">
        <f>F58+F59</f>
        <v>450.3</v>
      </c>
      <c r="G57" s="36"/>
      <c r="H57" s="36"/>
      <c r="I57" s="1"/>
      <c r="J57" s="1"/>
      <c r="K57" s="1"/>
      <c r="L57" s="1"/>
      <c r="M57" s="1"/>
      <c r="N57" s="1"/>
      <c r="O57" s="1"/>
    </row>
    <row r="58" spans="1:15" ht="21.75" customHeight="1">
      <c r="A58" s="60" t="s">
        <v>58</v>
      </c>
      <c r="B58" s="31" t="s">
        <v>7</v>
      </c>
      <c r="C58" s="31" t="s">
        <v>15</v>
      </c>
      <c r="D58" s="49" t="s">
        <v>211</v>
      </c>
      <c r="E58" s="32" t="s">
        <v>59</v>
      </c>
      <c r="F58" s="36">
        <v>439.2</v>
      </c>
      <c r="G58" s="36"/>
      <c r="H58" s="36"/>
      <c r="I58" s="1"/>
      <c r="J58" s="1"/>
      <c r="K58" s="1"/>
      <c r="L58" s="1"/>
      <c r="M58" s="1"/>
      <c r="N58" s="1"/>
      <c r="O58" s="1"/>
    </row>
    <row r="59" spans="1:15" ht="27.75" customHeight="1">
      <c r="A59" s="61" t="s">
        <v>61</v>
      </c>
      <c r="B59" s="31" t="s">
        <v>7</v>
      </c>
      <c r="C59" s="31" t="s">
        <v>15</v>
      </c>
      <c r="D59" s="49" t="s">
        <v>211</v>
      </c>
      <c r="E59" s="32" t="s">
        <v>62</v>
      </c>
      <c r="F59" s="36">
        <v>11.1</v>
      </c>
      <c r="G59" s="36"/>
      <c r="H59" s="36"/>
      <c r="I59" s="1"/>
      <c r="J59" s="1"/>
      <c r="K59" s="1"/>
      <c r="L59" s="1"/>
      <c r="M59" s="1"/>
      <c r="N59" s="1"/>
      <c r="O59" s="1"/>
    </row>
    <row r="60" spans="1:15" ht="15.75" customHeight="1">
      <c r="A60" s="70" t="s">
        <v>158</v>
      </c>
      <c r="B60" s="29" t="s">
        <v>7</v>
      </c>
      <c r="C60" s="29" t="s">
        <v>32</v>
      </c>
      <c r="D60" s="47"/>
      <c r="E60" s="35"/>
      <c r="F60" s="30">
        <f>F61</f>
        <v>459.6</v>
      </c>
      <c r="G60" s="42"/>
      <c r="H60" s="42"/>
      <c r="I60" s="1"/>
      <c r="J60" s="1"/>
      <c r="K60" s="1"/>
      <c r="L60" s="1"/>
      <c r="M60" s="1"/>
      <c r="N60" s="1"/>
      <c r="O60" s="1"/>
    </row>
    <row r="61" spans="1:15" ht="15" customHeight="1">
      <c r="A61" s="60" t="s">
        <v>109</v>
      </c>
      <c r="B61" s="31" t="s">
        <v>7</v>
      </c>
      <c r="C61" s="31" t="s">
        <v>32</v>
      </c>
      <c r="D61" s="33" t="s">
        <v>197</v>
      </c>
      <c r="E61" s="35"/>
      <c r="F61" s="40">
        <f>F62</f>
        <v>459.6</v>
      </c>
      <c r="G61" s="36"/>
      <c r="H61" s="36"/>
      <c r="I61" s="1"/>
      <c r="J61" s="1"/>
      <c r="K61" s="1"/>
      <c r="L61" s="1"/>
      <c r="M61" s="1"/>
      <c r="N61" s="1"/>
      <c r="O61" s="1"/>
    </row>
    <row r="62" spans="1:15" ht="15.75" customHeight="1">
      <c r="A62" s="60" t="s">
        <v>127</v>
      </c>
      <c r="B62" s="31" t="s">
        <v>7</v>
      </c>
      <c r="C62" s="31" t="s">
        <v>32</v>
      </c>
      <c r="D62" s="33" t="s">
        <v>212</v>
      </c>
      <c r="E62" s="32" t="s">
        <v>128</v>
      </c>
      <c r="F62" s="40">
        <v>459.6</v>
      </c>
      <c r="G62" s="36"/>
      <c r="H62" s="36"/>
      <c r="I62" s="1"/>
      <c r="J62" s="1"/>
      <c r="K62" s="1"/>
      <c r="L62" s="1"/>
      <c r="M62" s="1"/>
      <c r="N62" s="1"/>
      <c r="O62" s="1"/>
    </row>
    <row r="63" spans="1:15" ht="15" customHeight="1">
      <c r="A63" s="41" t="s">
        <v>37</v>
      </c>
      <c r="B63" s="29" t="s">
        <v>7</v>
      </c>
      <c r="C63" s="29" t="s">
        <v>33</v>
      </c>
      <c r="D63" s="33"/>
      <c r="E63" s="32"/>
      <c r="F63" s="42">
        <f>F64+F79</f>
        <v>4787.2</v>
      </c>
      <c r="G63" s="42"/>
      <c r="H63" s="42"/>
      <c r="I63" s="1"/>
      <c r="J63" s="1"/>
      <c r="K63" s="1"/>
      <c r="L63" s="1"/>
      <c r="M63" s="1"/>
      <c r="N63" s="1"/>
      <c r="O63" s="1"/>
    </row>
    <row r="64" spans="1:15" ht="33.75" customHeight="1">
      <c r="A64" s="38" t="s">
        <v>159</v>
      </c>
      <c r="B64" s="31" t="s">
        <v>7</v>
      </c>
      <c r="C64" s="31" t="s">
        <v>33</v>
      </c>
      <c r="D64" s="33" t="s">
        <v>190</v>
      </c>
      <c r="E64" s="32"/>
      <c r="F64" s="36">
        <f>F65</f>
        <v>4459.8</v>
      </c>
      <c r="G64" s="36"/>
      <c r="H64" s="36"/>
      <c r="I64" s="1"/>
      <c r="J64" s="1"/>
      <c r="K64" s="1"/>
      <c r="L64" s="1"/>
      <c r="M64" s="1"/>
      <c r="N64" s="1"/>
      <c r="O64" s="1"/>
    </row>
    <row r="65" spans="1:15" ht="29.25" customHeight="1">
      <c r="A65" s="55" t="s">
        <v>66</v>
      </c>
      <c r="B65" s="31" t="s">
        <v>7</v>
      </c>
      <c r="C65" s="31" t="s">
        <v>33</v>
      </c>
      <c r="D65" s="57" t="s">
        <v>191</v>
      </c>
      <c r="E65" s="32"/>
      <c r="F65" s="36">
        <f>F67+F77+F72+F75+F73</f>
        <v>4459.8</v>
      </c>
      <c r="G65" s="36"/>
      <c r="H65" s="36"/>
      <c r="I65" s="1"/>
      <c r="J65" s="1"/>
      <c r="K65" s="1"/>
      <c r="L65" s="1"/>
      <c r="M65" s="1"/>
      <c r="N65" s="1"/>
      <c r="O65" s="1"/>
    </row>
    <row r="66" spans="1:15" ht="18.75" customHeight="1">
      <c r="A66" s="38" t="s">
        <v>192</v>
      </c>
      <c r="B66" s="31" t="s">
        <v>7</v>
      </c>
      <c r="C66" s="31" t="s">
        <v>33</v>
      </c>
      <c r="D66" s="57" t="s">
        <v>193</v>
      </c>
      <c r="E66" s="32"/>
      <c r="F66" s="36">
        <f>F71+F71+F73+F75+F77</f>
        <v>1577.4</v>
      </c>
      <c r="G66" s="36"/>
      <c r="H66" s="36"/>
      <c r="I66" s="1"/>
      <c r="J66" s="1"/>
      <c r="K66" s="1"/>
      <c r="L66" s="1"/>
      <c r="M66" s="1"/>
      <c r="N66" s="1"/>
      <c r="O66" s="1"/>
    </row>
    <row r="67" spans="1:15" ht="26.25" customHeight="1">
      <c r="A67" s="54" t="s">
        <v>67</v>
      </c>
      <c r="B67" s="31" t="s">
        <v>7</v>
      </c>
      <c r="C67" s="31" t="s">
        <v>33</v>
      </c>
      <c r="D67" s="57" t="s">
        <v>213</v>
      </c>
      <c r="E67" s="32"/>
      <c r="F67" s="36">
        <f>F68+F69+F70</f>
        <v>3131</v>
      </c>
      <c r="G67" s="36"/>
      <c r="H67" s="36"/>
      <c r="I67" s="1"/>
      <c r="J67" s="1"/>
      <c r="K67" s="1"/>
      <c r="L67" s="1"/>
      <c r="M67" s="1"/>
      <c r="N67" s="1"/>
      <c r="O67" s="1"/>
    </row>
    <row r="68" spans="1:15" ht="15" customHeight="1">
      <c r="A68" s="63" t="s">
        <v>68</v>
      </c>
      <c r="B68" s="31" t="s">
        <v>7</v>
      </c>
      <c r="C68" s="31" t="s">
        <v>33</v>
      </c>
      <c r="D68" s="57" t="s">
        <v>213</v>
      </c>
      <c r="E68" s="57">
        <v>110</v>
      </c>
      <c r="F68" s="40">
        <v>2031</v>
      </c>
      <c r="G68" s="40"/>
      <c r="H68" s="36"/>
      <c r="I68" s="1"/>
      <c r="J68" s="1"/>
      <c r="K68" s="1"/>
      <c r="L68" s="1"/>
      <c r="M68" s="1"/>
      <c r="N68" s="1"/>
      <c r="O68" s="1"/>
    </row>
    <row r="69" spans="1:15" ht="30" customHeight="1">
      <c r="A69" s="61" t="s">
        <v>61</v>
      </c>
      <c r="B69" s="31" t="s">
        <v>7</v>
      </c>
      <c r="C69" s="57">
        <v>13</v>
      </c>
      <c r="D69" s="57" t="s">
        <v>213</v>
      </c>
      <c r="E69" s="57">
        <v>240</v>
      </c>
      <c r="F69" s="59">
        <v>1050</v>
      </c>
      <c r="G69" s="59"/>
      <c r="H69" s="59"/>
      <c r="I69" s="1"/>
      <c r="J69" s="1"/>
      <c r="K69" s="1"/>
      <c r="L69" s="1"/>
      <c r="M69" s="1"/>
      <c r="N69" s="1"/>
      <c r="O69" s="1"/>
    </row>
    <row r="70" spans="1:15" ht="14.25" customHeight="1">
      <c r="A70" s="63" t="s">
        <v>69</v>
      </c>
      <c r="B70" s="31" t="s">
        <v>7</v>
      </c>
      <c r="C70" s="57">
        <v>13</v>
      </c>
      <c r="D70" s="57" t="s">
        <v>213</v>
      </c>
      <c r="E70" s="57">
        <v>850</v>
      </c>
      <c r="F70" s="59">
        <v>50</v>
      </c>
      <c r="G70" s="59"/>
      <c r="H70" s="59"/>
      <c r="I70" s="1"/>
      <c r="J70" s="1"/>
      <c r="K70" s="1"/>
      <c r="L70" s="1"/>
      <c r="M70" s="1"/>
      <c r="N70" s="1"/>
      <c r="O70" s="1"/>
    </row>
    <row r="71" spans="1:15" ht="30" customHeight="1">
      <c r="A71" s="61" t="s">
        <v>160</v>
      </c>
      <c r="B71" s="31" t="s">
        <v>7</v>
      </c>
      <c r="C71" s="57">
        <v>13</v>
      </c>
      <c r="D71" s="57" t="s">
        <v>214</v>
      </c>
      <c r="E71" s="57"/>
      <c r="F71" s="59">
        <f>F72</f>
        <v>248.6</v>
      </c>
      <c r="G71" s="59"/>
      <c r="H71" s="59"/>
      <c r="I71" s="1"/>
      <c r="J71" s="1"/>
      <c r="K71" s="1"/>
      <c r="L71" s="1"/>
      <c r="M71" s="1"/>
      <c r="N71" s="1"/>
      <c r="O71" s="1"/>
    </row>
    <row r="72" spans="1:15" ht="30.75" customHeight="1">
      <c r="A72" s="61" t="s">
        <v>61</v>
      </c>
      <c r="B72" s="31" t="s">
        <v>7</v>
      </c>
      <c r="C72" s="57">
        <v>13</v>
      </c>
      <c r="D72" s="57" t="s">
        <v>214</v>
      </c>
      <c r="E72" s="57">
        <v>240</v>
      </c>
      <c r="F72" s="59">
        <v>248.6</v>
      </c>
      <c r="G72" s="59"/>
      <c r="H72" s="59"/>
      <c r="I72" s="1"/>
      <c r="J72" s="1"/>
      <c r="K72" s="1"/>
      <c r="L72" s="1"/>
      <c r="M72" s="1"/>
      <c r="N72" s="1"/>
      <c r="O72" s="1"/>
    </row>
    <row r="73" spans="1:15" ht="26.25" customHeight="1">
      <c r="A73" s="61" t="s">
        <v>65</v>
      </c>
      <c r="B73" s="31" t="s">
        <v>7</v>
      </c>
      <c r="C73" s="57">
        <v>13</v>
      </c>
      <c r="D73" s="57" t="s">
        <v>215</v>
      </c>
      <c r="E73" s="57"/>
      <c r="F73" s="59">
        <f>F74</f>
        <v>82.5</v>
      </c>
      <c r="G73" s="59"/>
      <c r="H73" s="59"/>
      <c r="I73" s="1"/>
      <c r="J73" s="1"/>
      <c r="K73" s="1"/>
      <c r="L73" s="1"/>
      <c r="M73" s="1"/>
      <c r="N73" s="1"/>
      <c r="O73" s="1"/>
    </row>
    <row r="74" spans="1:15" ht="30.75" customHeight="1">
      <c r="A74" s="61" t="s">
        <v>61</v>
      </c>
      <c r="B74" s="31" t="s">
        <v>7</v>
      </c>
      <c r="C74" s="57">
        <v>13</v>
      </c>
      <c r="D74" s="57" t="s">
        <v>196</v>
      </c>
      <c r="E74" s="57">
        <v>240</v>
      </c>
      <c r="F74" s="59">
        <v>82.5</v>
      </c>
      <c r="G74" s="59"/>
      <c r="H74" s="59"/>
      <c r="I74" s="1"/>
      <c r="J74" s="1"/>
      <c r="K74" s="1"/>
      <c r="L74" s="1"/>
      <c r="M74" s="1"/>
      <c r="N74" s="1"/>
      <c r="O74" s="1"/>
    </row>
    <row r="75" spans="1:15" ht="36.75" customHeight="1">
      <c r="A75" s="61" t="s">
        <v>157</v>
      </c>
      <c r="B75" s="31" t="s">
        <v>7</v>
      </c>
      <c r="C75" s="57">
        <v>13</v>
      </c>
      <c r="D75" s="57" t="s">
        <v>216</v>
      </c>
      <c r="E75" s="57"/>
      <c r="F75" s="59">
        <f>F76</f>
        <v>3.5</v>
      </c>
      <c r="G75" s="59"/>
      <c r="H75" s="59"/>
      <c r="I75" s="1"/>
      <c r="J75" s="1"/>
      <c r="K75" s="1"/>
      <c r="L75" s="1"/>
      <c r="M75" s="1"/>
      <c r="N75" s="1"/>
      <c r="O75" s="1"/>
    </row>
    <row r="76" spans="1:15" ht="30.75" customHeight="1">
      <c r="A76" s="61" t="s">
        <v>61</v>
      </c>
      <c r="B76" s="31" t="s">
        <v>7</v>
      </c>
      <c r="C76" s="57">
        <v>13</v>
      </c>
      <c r="D76" s="57" t="s">
        <v>216</v>
      </c>
      <c r="E76" s="57">
        <v>240</v>
      </c>
      <c r="F76" s="59">
        <v>3.5</v>
      </c>
      <c r="G76" s="59"/>
      <c r="H76" s="59"/>
      <c r="I76" s="1"/>
      <c r="J76" s="1"/>
      <c r="K76" s="1"/>
      <c r="L76" s="1"/>
      <c r="M76" s="1"/>
      <c r="N76" s="1"/>
      <c r="O76" s="1"/>
    </row>
    <row r="77" spans="1:15" ht="31.5" customHeight="1">
      <c r="A77" s="71" t="s">
        <v>161</v>
      </c>
      <c r="B77" s="31" t="s">
        <v>7</v>
      </c>
      <c r="C77" s="57">
        <v>13</v>
      </c>
      <c r="D77" s="57" t="s">
        <v>217</v>
      </c>
      <c r="E77" s="32"/>
      <c r="F77" s="36">
        <f>F78</f>
        <v>994.2</v>
      </c>
      <c r="G77" s="36"/>
      <c r="H77" s="36"/>
      <c r="I77" s="1"/>
      <c r="J77" s="1"/>
      <c r="K77" s="1"/>
      <c r="L77" s="1"/>
      <c r="M77" s="1"/>
      <c r="N77" s="1"/>
      <c r="O77" s="1"/>
    </row>
    <row r="78" spans="1:15" ht="24" customHeight="1">
      <c r="A78" s="61" t="s">
        <v>61</v>
      </c>
      <c r="B78" s="31" t="s">
        <v>7</v>
      </c>
      <c r="C78" s="57">
        <v>13</v>
      </c>
      <c r="D78" s="57" t="s">
        <v>218</v>
      </c>
      <c r="E78" s="57">
        <v>240</v>
      </c>
      <c r="F78" s="36">
        <v>994.2</v>
      </c>
      <c r="G78" s="40"/>
      <c r="H78" s="36"/>
      <c r="I78" s="1"/>
      <c r="J78" s="1"/>
      <c r="K78" s="1"/>
      <c r="L78" s="1"/>
      <c r="M78" s="1"/>
      <c r="N78" s="1"/>
      <c r="O78" s="1"/>
    </row>
    <row r="79" spans="1:15" ht="27" customHeight="1">
      <c r="A79" s="60" t="s">
        <v>107</v>
      </c>
      <c r="B79" s="31" t="s">
        <v>7</v>
      </c>
      <c r="C79" s="57">
        <v>13</v>
      </c>
      <c r="D79" s="57" t="s">
        <v>200</v>
      </c>
      <c r="E79" s="57"/>
      <c r="F79" s="36">
        <f>F80</f>
        <v>327.4</v>
      </c>
      <c r="G79" s="40"/>
      <c r="H79" s="36"/>
      <c r="I79" s="1"/>
      <c r="J79" s="1"/>
      <c r="K79" s="1"/>
      <c r="L79" s="1"/>
      <c r="M79" s="1"/>
      <c r="N79" s="1"/>
      <c r="O79" s="1"/>
    </row>
    <row r="80" spans="1:15" ht="27.75" customHeight="1">
      <c r="A80" s="27" t="s">
        <v>134</v>
      </c>
      <c r="B80" s="31" t="s">
        <v>7</v>
      </c>
      <c r="C80" s="57">
        <v>13</v>
      </c>
      <c r="D80" s="57" t="s">
        <v>221</v>
      </c>
      <c r="E80" s="57"/>
      <c r="F80" s="36">
        <f>F81</f>
        <v>327.4</v>
      </c>
      <c r="G80" s="40"/>
      <c r="H80" s="36"/>
      <c r="I80" s="1"/>
      <c r="J80" s="1"/>
      <c r="K80" s="1"/>
      <c r="L80" s="1"/>
      <c r="M80" s="1"/>
      <c r="N80" s="1"/>
      <c r="O80" s="1"/>
    </row>
    <row r="81" spans="1:15" ht="26.25" customHeight="1">
      <c r="A81" s="27" t="s">
        <v>220</v>
      </c>
      <c r="B81" s="31" t="s">
        <v>7</v>
      </c>
      <c r="C81" s="57">
        <v>13</v>
      </c>
      <c r="D81" s="57" t="s">
        <v>219</v>
      </c>
      <c r="E81" s="57"/>
      <c r="F81" s="36">
        <f>F82</f>
        <v>327.4</v>
      </c>
      <c r="G81" s="40"/>
      <c r="H81" s="36"/>
      <c r="I81" s="1"/>
      <c r="J81" s="1"/>
      <c r="K81" s="1"/>
      <c r="L81" s="1"/>
      <c r="M81" s="1"/>
      <c r="N81" s="1"/>
      <c r="O81" s="1"/>
    </row>
    <row r="82" spans="1:15" ht="28.5" customHeight="1">
      <c r="A82" s="61" t="s">
        <v>65</v>
      </c>
      <c r="B82" s="31" t="s">
        <v>7</v>
      </c>
      <c r="C82" s="57">
        <v>13</v>
      </c>
      <c r="D82" s="57" t="s">
        <v>399</v>
      </c>
      <c r="E82" s="57"/>
      <c r="F82" s="36">
        <f>F83</f>
        <v>327.4</v>
      </c>
      <c r="G82" s="40"/>
      <c r="H82" s="36"/>
      <c r="I82" s="1"/>
      <c r="J82" s="1"/>
      <c r="K82" s="1"/>
      <c r="L82" s="1"/>
      <c r="M82" s="1"/>
      <c r="N82" s="1"/>
      <c r="O82" s="1"/>
    </row>
    <row r="83" spans="1:15" ht="12.75" customHeight="1">
      <c r="A83" s="61" t="s">
        <v>50</v>
      </c>
      <c r="B83" s="31" t="s">
        <v>7</v>
      </c>
      <c r="C83" s="57">
        <v>13</v>
      </c>
      <c r="D83" s="57" t="s">
        <v>399</v>
      </c>
      <c r="E83" s="32" t="s">
        <v>24</v>
      </c>
      <c r="F83" s="36">
        <v>327.4</v>
      </c>
      <c r="G83" s="40"/>
      <c r="H83" s="36"/>
      <c r="I83" s="1"/>
      <c r="J83" s="1"/>
      <c r="K83" s="1"/>
      <c r="L83" s="1"/>
      <c r="M83" s="1"/>
      <c r="N83" s="1"/>
      <c r="O83" s="1"/>
    </row>
    <row r="84" spans="1:15" ht="12.75" customHeight="1">
      <c r="A84" s="61"/>
      <c r="B84" s="31"/>
      <c r="C84" s="57"/>
      <c r="D84" s="57"/>
      <c r="E84" s="32"/>
      <c r="F84" s="36"/>
      <c r="G84" s="40"/>
      <c r="H84" s="36"/>
      <c r="I84" s="1"/>
      <c r="J84" s="1"/>
      <c r="K84" s="1"/>
      <c r="L84" s="1"/>
      <c r="M84" s="1"/>
      <c r="N84" s="1"/>
      <c r="O84" s="1"/>
    </row>
    <row r="85" spans="1:8" s="5" customFormat="1" ht="15.75" customHeight="1">
      <c r="A85" s="41" t="s">
        <v>40</v>
      </c>
      <c r="B85" s="35" t="s">
        <v>8</v>
      </c>
      <c r="C85" s="13"/>
      <c r="D85" s="13"/>
      <c r="E85" s="13"/>
      <c r="F85" s="30">
        <f aca="true" t="shared" si="0" ref="F85:F90">F86</f>
        <v>214.4</v>
      </c>
      <c r="G85" s="30"/>
      <c r="H85" s="30"/>
    </row>
    <row r="86" spans="1:8" s="5" customFormat="1" ht="15" customHeight="1">
      <c r="A86" s="41" t="s">
        <v>48</v>
      </c>
      <c r="B86" s="35" t="s">
        <v>8</v>
      </c>
      <c r="C86" s="35" t="s">
        <v>9</v>
      </c>
      <c r="D86" s="13"/>
      <c r="E86" s="13"/>
      <c r="F86" s="30">
        <f t="shared" si="0"/>
        <v>214.4</v>
      </c>
      <c r="G86" s="30"/>
      <c r="H86" s="30"/>
    </row>
    <row r="87" spans="1:8" s="5" customFormat="1" ht="25.5" customHeight="1">
      <c r="A87" s="60" t="s">
        <v>107</v>
      </c>
      <c r="B87" s="31" t="s">
        <v>8</v>
      </c>
      <c r="C87" s="31" t="s">
        <v>9</v>
      </c>
      <c r="D87" s="31" t="s">
        <v>200</v>
      </c>
      <c r="E87" s="13"/>
      <c r="F87" s="36">
        <f t="shared" si="0"/>
        <v>214.4</v>
      </c>
      <c r="G87" s="42"/>
      <c r="H87" s="42"/>
    </row>
    <row r="88" spans="1:8" s="5" customFormat="1" ht="26.25" customHeight="1">
      <c r="A88" s="27" t="s">
        <v>142</v>
      </c>
      <c r="B88" s="31" t="s">
        <v>8</v>
      </c>
      <c r="C88" s="31" t="s">
        <v>9</v>
      </c>
      <c r="D88" s="31" t="s">
        <v>221</v>
      </c>
      <c r="E88" s="13"/>
      <c r="F88" s="36">
        <f t="shared" si="0"/>
        <v>214.4</v>
      </c>
      <c r="G88" s="42"/>
      <c r="H88" s="42"/>
    </row>
    <row r="89" spans="1:8" s="5" customFormat="1" ht="30" customHeight="1">
      <c r="A89" s="27" t="s">
        <v>220</v>
      </c>
      <c r="B89" s="31" t="s">
        <v>8</v>
      </c>
      <c r="C89" s="31" t="s">
        <v>9</v>
      </c>
      <c r="D89" s="31" t="s">
        <v>219</v>
      </c>
      <c r="E89" s="13"/>
      <c r="F89" s="36">
        <f t="shared" si="0"/>
        <v>214.4</v>
      </c>
      <c r="G89" s="42"/>
      <c r="H89" s="42"/>
    </row>
    <row r="90" spans="1:8" s="5" customFormat="1" ht="25.5" customHeight="1">
      <c r="A90" s="74" t="s">
        <v>49</v>
      </c>
      <c r="B90" s="31" t="s">
        <v>8</v>
      </c>
      <c r="C90" s="31" t="s">
        <v>9</v>
      </c>
      <c r="D90" s="31" t="s">
        <v>222</v>
      </c>
      <c r="E90" s="32"/>
      <c r="F90" s="36">
        <f t="shared" si="0"/>
        <v>214.4</v>
      </c>
      <c r="G90" s="36"/>
      <c r="H90" s="36"/>
    </row>
    <row r="91" spans="1:8" s="5" customFormat="1" ht="15.75" customHeight="1">
      <c r="A91" s="74" t="s">
        <v>50</v>
      </c>
      <c r="B91" s="31" t="s">
        <v>8</v>
      </c>
      <c r="C91" s="31" t="s">
        <v>9</v>
      </c>
      <c r="D91" s="31" t="s">
        <v>222</v>
      </c>
      <c r="E91" s="32" t="s">
        <v>24</v>
      </c>
      <c r="F91" s="36">
        <v>214.4</v>
      </c>
      <c r="G91" s="36"/>
      <c r="H91" s="36"/>
    </row>
    <row r="92" spans="1:8" s="5" customFormat="1" ht="14.25" customHeight="1">
      <c r="A92" s="74"/>
      <c r="B92" s="13"/>
      <c r="C92" s="13"/>
      <c r="D92" s="13"/>
      <c r="E92" s="13"/>
      <c r="F92" s="23"/>
      <c r="G92" s="23"/>
      <c r="H92" s="23"/>
    </row>
    <row r="93" spans="1:8" s="4" customFormat="1" ht="8.25" customHeight="1" hidden="1">
      <c r="A93" s="18"/>
      <c r="B93" s="45"/>
      <c r="C93" s="19"/>
      <c r="D93" s="19"/>
      <c r="E93" s="19"/>
      <c r="F93" s="26"/>
      <c r="G93" s="26"/>
      <c r="H93" s="26"/>
    </row>
    <row r="94" spans="1:8" s="4" customFormat="1" ht="17.25" customHeight="1">
      <c r="A94" s="18" t="s">
        <v>400</v>
      </c>
      <c r="B94" s="19" t="s">
        <v>9</v>
      </c>
      <c r="C94" s="19"/>
      <c r="D94" s="19"/>
      <c r="E94" s="19"/>
      <c r="F94" s="26">
        <f>F96</f>
        <v>760.5</v>
      </c>
      <c r="G94" s="26"/>
      <c r="H94" s="26"/>
    </row>
    <row r="95" spans="1:15" ht="15" customHeight="1">
      <c r="A95" s="21" t="s">
        <v>401</v>
      </c>
      <c r="B95" s="22"/>
      <c r="C95" s="22"/>
      <c r="D95" s="22"/>
      <c r="F95" s="23"/>
      <c r="G95" s="23"/>
      <c r="I95" s="1"/>
      <c r="J95" s="1"/>
      <c r="K95" s="1"/>
      <c r="L95" s="1"/>
      <c r="M95" s="1"/>
      <c r="N95" s="1"/>
      <c r="O95" s="1"/>
    </row>
    <row r="96" spans="1:15" ht="12" customHeight="1">
      <c r="A96" s="21" t="s">
        <v>27</v>
      </c>
      <c r="B96" s="25" t="str">
        <f>B$94</f>
        <v>03</v>
      </c>
      <c r="C96" s="19" t="s">
        <v>13</v>
      </c>
      <c r="D96" s="19"/>
      <c r="E96" s="19"/>
      <c r="F96" s="26">
        <f>F97+F103</f>
        <v>760.5</v>
      </c>
      <c r="G96" s="23"/>
      <c r="I96" s="1"/>
      <c r="J96" s="1"/>
      <c r="K96" s="1"/>
      <c r="L96" s="1"/>
      <c r="M96" s="1"/>
      <c r="N96" s="1"/>
      <c r="O96" s="1"/>
    </row>
    <row r="97" spans="1:22" s="3" customFormat="1" ht="30.75" customHeight="1">
      <c r="A97" s="38" t="s">
        <v>159</v>
      </c>
      <c r="B97" s="46" t="str">
        <f>B$94</f>
        <v>03</v>
      </c>
      <c r="C97" s="32" t="s">
        <v>13</v>
      </c>
      <c r="D97" s="31" t="s">
        <v>190</v>
      </c>
      <c r="E97" s="32"/>
      <c r="F97" s="40">
        <f>F98</f>
        <v>723.1</v>
      </c>
      <c r="G97" s="40"/>
      <c r="H97" s="36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3" customFormat="1" ht="25.5" customHeight="1">
      <c r="A98" s="38" t="s">
        <v>66</v>
      </c>
      <c r="B98" s="31" t="s">
        <v>9</v>
      </c>
      <c r="C98" s="31" t="s">
        <v>13</v>
      </c>
      <c r="D98" s="31" t="s">
        <v>191</v>
      </c>
      <c r="E98" s="32"/>
      <c r="F98" s="40">
        <f>F100</f>
        <v>723.1</v>
      </c>
      <c r="G98" s="40"/>
      <c r="H98" s="36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3" customFormat="1" ht="20.25" customHeight="1">
      <c r="A99" s="38" t="s">
        <v>192</v>
      </c>
      <c r="B99" s="31" t="s">
        <v>9</v>
      </c>
      <c r="C99" s="31" t="str">
        <f>C97</f>
        <v>09</v>
      </c>
      <c r="D99" s="31" t="s">
        <v>193</v>
      </c>
      <c r="E99" s="32"/>
      <c r="F99" s="40">
        <f>F100</f>
        <v>723.1</v>
      </c>
      <c r="G99" s="40"/>
      <c r="H99" s="36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3" customFormat="1" ht="26.25" customHeight="1">
      <c r="A100" s="84" t="s">
        <v>67</v>
      </c>
      <c r="B100" s="31" t="s">
        <v>9</v>
      </c>
      <c r="C100" s="31" t="str">
        <f>C97</f>
        <v>09</v>
      </c>
      <c r="D100" s="31" t="s">
        <v>213</v>
      </c>
      <c r="E100" s="32"/>
      <c r="F100" s="40">
        <f>F101+F102</f>
        <v>723.1</v>
      </c>
      <c r="G100" s="40"/>
      <c r="H100" s="36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3" customFormat="1" ht="13.5" customHeight="1">
      <c r="A101" s="75" t="s">
        <v>68</v>
      </c>
      <c r="B101" s="31" t="s">
        <v>9</v>
      </c>
      <c r="C101" s="31" t="s">
        <v>13</v>
      </c>
      <c r="D101" s="31" t="s">
        <v>213</v>
      </c>
      <c r="E101" s="32" t="s">
        <v>70</v>
      </c>
      <c r="F101" s="40">
        <v>667.1</v>
      </c>
      <c r="G101" s="39"/>
      <c r="H101" s="36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28.5" customHeight="1">
      <c r="A102" s="64" t="s">
        <v>61</v>
      </c>
      <c r="B102" s="31" t="s">
        <v>9</v>
      </c>
      <c r="C102" s="31" t="s">
        <v>13</v>
      </c>
      <c r="D102" s="31" t="s">
        <v>213</v>
      </c>
      <c r="E102" s="32" t="s">
        <v>62</v>
      </c>
      <c r="F102" s="36">
        <v>56</v>
      </c>
      <c r="G102" s="39"/>
      <c r="H102" s="36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3" customFormat="1" ht="43.5" customHeight="1">
      <c r="A103" s="64" t="s">
        <v>129</v>
      </c>
      <c r="B103" s="31" t="s">
        <v>9</v>
      </c>
      <c r="C103" s="31" t="s">
        <v>13</v>
      </c>
      <c r="D103" s="31" t="s">
        <v>223</v>
      </c>
      <c r="E103" s="32"/>
      <c r="F103" s="36">
        <f>F105</f>
        <v>37.4</v>
      </c>
      <c r="G103" s="36"/>
      <c r="H103" s="36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3" customFormat="1" ht="35.25" customHeight="1">
      <c r="A104" s="87" t="s">
        <v>226</v>
      </c>
      <c r="B104" s="31" t="s">
        <v>9</v>
      </c>
      <c r="C104" s="31" t="s">
        <v>13</v>
      </c>
      <c r="D104" s="31" t="s">
        <v>224</v>
      </c>
      <c r="E104" s="32"/>
      <c r="F104" s="36">
        <f>F105</f>
        <v>37.4</v>
      </c>
      <c r="G104" s="36"/>
      <c r="H104" s="36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5" customFormat="1" ht="15" customHeight="1">
      <c r="A105" s="60" t="s">
        <v>71</v>
      </c>
      <c r="B105" s="31" t="s">
        <v>9</v>
      </c>
      <c r="C105" s="31" t="s">
        <v>13</v>
      </c>
      <c r="D105" s="31" t="s">
        <v>225</v>
      </c>
      <c r="E105" s="32"/>
      <c r="F105" s="36">
        <f>F106</f>
        <v>37.4</v>
      </c>
      <c r="G105" s="36"/>
      <c r="H105" s="36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5" customFormat="1" ht="28.5" customHeight="1">
      <c r="A106" s="61" t="s">
        <v>61</v>
      </c>
      <c r="B106" s="31" t="s">
        <v>9</v>
      </c>
      <c r="C106" s="31" t="s">
        <v>13</v>
      </c>
      <c r="D106" s="31" t="s">
        <v>225</v>
      </c>
      <c r="E106" s="32" t="s">
        <v>62</v>
      </c>
      <c r="F106" s="36">
        <v>37.4</v>
      </c>
      <c r="G106" s="36"/>
      <c r="H106" s="36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6:15" ht="16.5" customHeight="1">
      <c r="F107" s="23"/>
      <c r="G107" s="23"/>
      <c r="I107" s="1"/>
      <c r="J107" s="1"/>
      <c r="K107" s="1"/>
      <c r="L107" s="1"/>
      <c r="M107" s="1"/>
      <c r="N107" s="1"/>
      <c r="O107" s="1"/>
    </row>
    <row r="108" spans="1:8" s="4" customFormat="1" ht="17.25" customHeight="1">
      <c r="A108" s="18" t="s">
        <v>19</v>
      </c>
      <c r="B108" s="19" t="s">
        <v>16</v>
      </c>
      <c r="C108" s="19"/>
      <c r="D108" s="19"/>
      <c r="E108" s="19"/>
      <c r="F108" s="26">
        <f>F116+F124+F109</f>
        <v>4066.4</v>
      </c>
      <c r="G108" s="26"/>
      <c r="H108" s="26"/>
    </row>
    <row r="109" spans="1:8" s="4" customFormat="1" ht="17.25" customHeight="1">
      <c r="A109" s="21" t="s">
        <v>402</v>
      </c>
      <c r="B109" s="19" t="s">
        <v>16</v>
      </c>
      <c r="C109" s="19" t="s">
        <v>10</v>
      </c>
      <c r="D109" s="19"/>
      <c r="E109" s="19"/>
      <c r="F109" s="26">
        <f>F110</f>
        <v>119.9</v>
      </c>
      <c r="G109" s="26"/>
      <c r="H109" s="26"/>
    </row>
    <row r="110" spans="1:8" s="4" customFormat="1" ht="28.5" customHeight="1">
      <c r="A110" s="60" t="s">
        <v>411</v>
      </c>
      <c r="B110" s="32" t="s">
        <v>16</v>
      </c>
      <c r="C110" s="32" t="s">
        <v>10</v>
      </c>
      <c r="D110" s="31" t="s">
        <v>405</v>
      </c>
      <c r="E110" s="19"/>
      <c r="F110" s="40">
        <f>F111</f>
        <v>119.9</v>
      </c>
      <c r="G110" s="26"/>
      <c r="H110" s="26"/>
    </row>
    <row r="111" spans="1:8" s="4" customFormat="1" ht="96" customHeight="1">
      <c r="A111" s="73" t="s">
        <v>403</v>
      </c>
      <c r="B111" s="32" t="s">
        <v>16</v>
      </c>
      <c r="C111" s="32" t="s">
        <v>10</v>
      </c>
      <c r="D111" s="31" t="s">
        <v>407</v>
      </c>
      <c r="E111" s="19"/>
      <c r="F111" s="40">
        <f>F112</f>
        <v>119.9</v>
      </c>
      <c r="G111" s="26"/>
      <c r="H111" s="26"/>
    </row>
    <row r="112" spans="1:8" s="4" customFormat="1" ht="97.5" customHeight="1">
      <c r="A112" s="73" t="s">
        <v>404</v>
      </c>
      <c r="B112" s="32" t="s">
        <v>16</v>
      </c>
      <c r="C112" s="32" t="s">
        <v>10</v>
      </c>
      <c r="D112" s="31" t="s">
        <v>406</v>
      </c>
      <c r="E112" s="19"/>
      <c r="F112" s="40">
        <f>F113</f>
        <v>119.9</v>
      </c>
      <c r="G112" s="26"/>
      <c r="H112" s="26"/>
    </row>
    <row r="113" spans="1:8" s="4" customFormat="1" ht="27" customHeight="1">
      <c r="A113" s="74" t="s">
        <v>61</v>
      </c>
      <c r="B113" s="32" t="s">
        <v>16</v>
      </c>
      <c r="C113" s="32" t="s">
        <v>10</v>
      </c>
      <c r="D113" s="31" t="s">
        <v>406</v>
      </c>
      <c r="E113" s="32" t="s">
        <v>62</v>
      </c>
      <c r="F113" s="40">
        <v>119.9</v>
      </c>
      <c r="G113" s="26"/>
      <c r="H113" s="26"/>
    </row>
    <row r="114" spans="1:8" s="4" customFormat="1" ht="17.25" customHeight="1">
      <c r="A114" s="18"/>
      <c r="B114" s="19"/>
      <c r="C114" s="19"/>
      <c r="D114" s="19"/>
      <c r="E114" s="19"/>
      <c r="F114" s="26"/>
      <c r="G114" s="26"/>
      <c r="H114" s="26"/>
    </row>
    <row r="115" spans="1:8" s="4" customFormat="1" ht="17.25" customHeight="1">
      <c r="A115" s="73" t="s">
        <v>402</v>
      </c>
      <c r="B115" s="19"/>
      <c r="C115" s="19"/>
      <c r="D115" s="19"/>
      <c r="E115" s="19"/>
      <c r="F115" s="26"/>
      <c r="G115" s="26"/>
      <c r="H115" s="26"/>
    </row>
    <row r="116" spans="1:8" s="2" customFormat="1" ht="14.25" customHeight="1">
      <c r="A116" s="21" t="s">
        <v>47</v>
      </c>
      <c r="B116" s="29" t="s">
        <v>16</v>
      </c>
      <c r="C116" s="29" t="s">
        <v>13</v>
      </c>
      <c r="D116" s="47"/>
      <c r="E116" s="35"/>
      <c r="F116" s="30">
        <f>F117</f>
        <v>3541.5</v>
      </c>
      <c r="G116" s="30"/>
      <c r="H116" s="30"/>
    </row>
    <row r="117" spans="1:8" s="2" customFormat="1" ht="57.75" customHeight="1">
      <c r="A117" s="55" t="s">
        <v>133</v>
      </c>
      <c r="B117" s="31" t="s">
        <v>16</v>
      </c>
      <c r="C117" s="31" t="s">
        <v>13</v>
      </c>
      <c r="D117" s="33" t="s">
        <v>227</v>
      </c>
      <c r="E117" s="32"/>
      <c r="F117" s="40">
        <f>F118</f>
        <v>3541.5</v>
      </c>
      <c r="G117" s="40"/>
      <c r="H117" s="40"/>
    </row>
    <row r="118" spans="1:8" s="2" customFormat="1" ht="30" customHeight="1">
      <c r="A118" s="54" t="s">
        <v>162</v>
      </c>
      <c r="B118" s="31" t="s">
        <v>16</v>
      </c>
      <c r="C118" s="31" t="s">
        <v>13</v>
      </c>
      <c r="D118" s="33" t="s">
        <v>228</v>
      </c>
      <c r="E118" s="35"/>
      <c r="F118" s="40">
        <f>F122+F120</f>
        <v>3541.5</v>
      </c>
      <c r="G118" s="40"/>
      <c r="H118" s="40"/>
    </row>
    <row r="119" spans="1:8" s="2" customFormat="1" ht="30" customHeight="1">
      <c r="A119" s="90" t="s">
        <v>412</v>
      </c>
      <c r="B119" s="31" t="s">
        <v>16</v>
      </c>
      <c r="C119" s="31" t="s">
        <v>13</v>
      </c>
      <c r="D119" s="33" t="s">
        <v>413</v>
      </c>
      <c r="E119" s="35"/>
      <c r="F119" s="40">
        <f>F120+F122</f>
        <v>3541.5</v>
      </c>
      <c r="G119" s="40"/>
      <c r="H119" s="40"/>
    </row>
    <row r="120" spans="1:8" s="2" customFormat="1" ht="29.25" customHeight="1">
      <c r="A120" s="64" t="s">
        <v>73</v>
      </c>
      <c r="B120" s="31" t="s">
        <v>16</v>
      </c>
      <c r="C120" s="31" t="s">
        <v>13</v>
      </c>
      <c r="D120" s="33" t="s">
        <v>414</v>
      </c>
      <c r="E120" s="32"/>
      <c r="F120" s="36">
        <f>F121</f>
        <v>1433</v>
      </c>
      <c r="G120" s="36"/>
      <c r="H120" s="36"/>
    </row>
    <row r="121" spans="1:8" s="2" customFormat="1" ht="24.75" customHeight="1">
      <c r="A121" s="64" t="s">
        <v>61</v>
      </c>
      <c r="B121" s="31" t="s">
        <v>16</v>
      </c>
      <c r="C121" s="31" t="s">
        <v>13</v>
      </c>
      <c r="D121" s="33" t="s">
        <v>414</v>
      </c>
      <c r="E121" s="32" t="s">
        <v>62</v>
      </c>
      <c r="F121" s="36">
        <v>1433</v>
      </c>
      <c r="G121" s="36"/>
      <c r="H121" s="36"/>
    </row>
    <row r="122" spans="1:8" s="2" customFormat="1" ht="81" customHeight="1">
      <c r="A122" s="84" t="s">
        <v>416</v>
      </c>
      <c r="B122" s="31" t="s">
        <v>16</v>
      </c>
      <c r="C122" s="31" t="s">
        <v>13</v>
      </c>
      <c r="D122" s="33" t="s">
        <v>415</v>
      </c>
      <c r="E122" s="32"/>
      <c r="F122" s="36">
        <f>F123</f>
        <v>2108.5</v>
      </c>
      <c r="G122" s="36"/>
      <c r="H122" s="36"/>
    </row>
    <row r="123" spans="1:8" s="2" customFormat="1" ht="30" customHeight="1">
      <c r="A123" s="64" t="s">
        <v>61</v>
      </c>
      <c r="B123" s="31" t="s">
        <v>16</v>
      </c>
      <c r="C123" s="31" t="s">
        <v>13</v>
      </c>
      <c r="D123" s="33" t="s">
        <v>415</v>
      </c>
      <c r="E123" s="32" t="s">
        <v>62</v>
      </c>
      <c r="F123" s="36">
        <v>2108.5</v>
      </c>
      <c r="G123" s="36"/>
      <c r="H123" s="36"/>
    </row>
    <row r="124" spans="1:8" s="2" customFormat="1" ht="18.75" customHeight="1">
      <c r="A124" s="24" t="s">
        <v>46</v>
      </c>
      <c r="B124" s="29" t="s">
        <v>16</v>
      </c>
      <c r="C124" s="29">
        <v>12</v>
      </c>
      <c r="D124" s="47"/>
      <c r="E124" s="35"/>
      <c r="F124" s="30">
        <f>F125+F139</f>
        <v>405</v>
      </c>
      <c r="G124" s="30"/>
      <c r="H124" s="30"/>
    </row>
    <row r="125" spans="1:8" s="2" customFormat="1" ht="35.25" customHeight="1">
      <c r="A125" s="38" t="s">
        <v>175</v>
      </c>
      <c r="B125" s="31" t="s">
        <v>16</v>
      </c>
      <c r="C125" s="31">
        <v>12</v>
      </c>
      <c r="D125" s="33" t="s">
        <v>233</v>
      </c>
      <c r="E125" s="32"/>
      <c r="F125" s="40">
        <f>F126+F129+F133+F136</f>
        <v>255</v>
      </c>
      <c r="G125" s="40"/>
      <c r="H125" s="40"/>
    </row>
    <row r="126" spans="1:8" s="2" customFormat="1" ht="24" customHeight="1">
      <c r="A126" s="38" t="s">
        <v>235</v>
      </c>
      <c r="B126" s="31" t="s">
        <v>16</v>
      </c>
      <c r="C126" s="31">
        <v>12</v>
      </c>
      <c r="D126" s="33" t="s">
        <v>234</v>
      </c>
      <c r="E126" s="32"/>
      <c r="F126" s="40">
        <f>F127</f>
        <v>90</v>
      </c>
      <c r="G126" s="40"/>
      <c r="H126" s="40"/>
    </row>
    <row r="127" spans="1:8" s="2" customFormat="1" ht="33" customHeight="1">
      <c r="A127" s="38" t="s">
        <v>138</v>
      </c>
      <c r="B127" s="31" t="s">
        <v>16</v>
      </c>
      <c r="C127" s="31">
        <v>12</v>
      </c>
      <c r="D127" s="33" t="s">
        <v>236</v>
      </c>
      <c r="E127" s="32"/>
      <c r="F127" s="23">
        <f>F128</f>
        <v>90</v>
      </c>
      <c r="G127" s="23"/>
      <c r="H127" s="23"/>
    </row>
    <row r="128" spans="1:8" s="2" customFormat="1" ht="27" customHeight="1">
      <c r="A128" s="61" t="s">
        <v>61</v>
      </c>
      <c r="B128" s="31" t="s">
        <v>16</v>
      </c>
      <c r="C128" s="31" t="s">
        <v>17</v>
      </c>
      <c r="D128" s="33" t="s">
        <v>236</v>
      </c>
      <c r="E128" s="32" t="s">
        <v>62</v>
      </c>
      <c r="F128" s="23">
        <v>90</v>
      </c>
      <c r="G128" s="36"/>
      <c r="H128" s="23"/>
    </row>
    <row r="129" spans="1:8" s="2" customFormat="1" ht="27" customHeight="1">
      <c r="A129" s="64" t="s">
        <v>237</v>
      </c>
      <c r="B129" s="31" t="s">
        <v>16</v>
      </c>
      <c r="C129" s="31" t="s">
        <v>17</v>
      </c>
      <c r="D129" s="33" t="s">
        <v>394</v>
      </c>
      <c r="E129" s="32"/>
      <c r="F129" s="23">
        <f>F130</f>
        <v>105</v>
      </c>
      <c r="G129" s="36"/>
      <c r="H129" s="23"/>
    </row>
    <row r="130" spans="1:8" s="2" customFormat="1" ht="27" customHeight="1">
      <c r="A130" s="38" t="s">
        <v>138</v>
      </c>
      <c r="B130" s="31" t="s">
        <v>16</v>
      </c>
      <c r="C130" s="31" t="s">
        <v>17</v>
      </c>
      <c r="D130" s="33" t="s">
        <v>240</v>
      </c>
      <c r="E130" s="32"/>
      <c r="F130" s="23">
        <f>F131</f>
        <v>105</v>
      </c>
      <c r="G130" s="36"/>
      <c r="H130" s="23"/>
    </row>
    <row r="131" spans="1:8" s="2" customFormat="1" ht="31.5" customHeight="1">
      <c r="A131" s="64" t="s">
        <v>61</v>
      </c>
      <c r="B131" s="31" t="s">
        <v>16</v>
      </c>
      <c r="C131" s="31" t="s">
        <v>17</v>
      </c>
      <c r="D131" s="33" t="s">
        <v>240</v>
      </c>
      <c r="E131" s="32"/>
      <c r="F131" s="23">
        <f>F132</f>
        <v>105</v>
      </c>
      <c r="G131" s="36"/>
      <c r="H131" s="23"/>
    </row>
    <row r="132" spans="1:8" s="2" customFormat="1" ht="31.5" customHeight="1">
      <c r="A132" s="64" t="s">
        <v>61</v>
      </c>
      <c r="B132" s="31" t="s">
        <v>16</v>
      </c>
      <c r="C132" s="31" t="s">
        <v>17</v>
      </c>
      <c r="D132" s="33" t="s">
        <v>240</v>
      </c>
      <c r="E132" s="32" t="s">
        <v>62</v>
      </c>
      <c r="F132" s="23">
        <v>105</v>
      </c>
      <c r="G132" s="36"/>
      <c r="H132" s="23"/>
    </row>
    <row r="133" spans="1:8" s="2" customFormat="1" ht="37.5" customHeight="1">
      <c r="A133" s="64" t="s">
        <v>238</v>
      </c>
      <c r="B133" s="31" t="s">
        <v>16</v>
      </c>
      <c r="C133" s="31" t="s">
        <v>17</v>
      </c>
      <c r="D133" s="33" t="s">
        <v>395</v>
      </c>
      <c r="E133" s="32"/>
      <c r="F133" s="23">
        <f>F134</f>
        <v>30</v>
      </c>
      <c r="G133" s="36"/>
      <c r="H133" s="23"/>
    </row>
    <row r="134" spans="1:8" s="2" customFormat="1" ht="37.5" customHeight="1">
      <c r="A134" s="38" t="s">
        <v>138</v>
      </c>
      <c r="B134" s="31" t="s">
        <v>16</v>
      </c>
      <c r="C134" s="31" t="s">
        <v>17</v>
      </c>
      <c r="D134" s="33" t="s">
        <v>241</v>
      </c>
      <c r="E134" s="32"/>
      <c r="F134" s="23">
        <f>F135</f>
        <v>30</v>
      </c>
      <c r="G134" s="36"/>
      <c r="H134" s="23"/>
    </row>
    <row r="135" spans="1:8" s="2" customFormat="1" ht="33" customHeight="1">
      <c r="A135" s="64" t="s">
        <v>61</v>
      </c>
      <c r="B135" s="31" t="s">
        <v>16</v>
      </c>
      <c r="C135" s="31" t="s">
        <v>17</v>
      </c>
      <c r="D135" s="33" t="s">
        <v>241</v>
      </c>
      <c r="E135" s="32" t="s">
        <v>62</v>
      </c>
      <c r="F135" s="23">
        <v>30</v>
      </c>
      <c r="G135" s="36"/>
      <c r="H135" s="23"/>
    </row>
    <row r="136" spans="1:8" s="2" customFormat="1" ht="36" customHeight="1">
      <c r="A136" s="64" t="s">
        <v>239</v>
      </c>
      <c r="B136" s="31" t="s">
        <v>16</v>
      </c>
      <c r="C136" s="31" t="s">
        <v>17</v>
      </c>
      <c r="D136" s="33" t="s">
        <v>396</v>
      </c>
      <c r="E136" s="32"/>
      <c r="F136" s="23">
        <f>F137</f>
        <v>30</v>
      </c>
      <c r="G136" s="36"/>
      <c r="H136" s="23"/>
    </row>
    <row r="137" spans="1:8" s="2" customFormat="1" ht="36" customHeight="1">
      <c r="A137" s="38" t="s">
        <v>138</v>
      </c>
      <c r="B137" s="31" t="s">
        <v>16</v>
      </c>
      <c r="C137" s="31" t="s">
        <v>17</v>
      </c>
      <c r="D137" s="33" t="s">
        <v>242</v>
      </c>
      <c r="E137" s="32"/>
      <c r="F137" s="23">
        <f>F138</f>
        <v>30</v>
      </c>
      <c r="G137" s="36"/>
      <c r="H137" s="23"/>
    </row>
    <row r="138" spans="1:8" s="2" customFormat="1" ht="27" customHeight="1">
      <c r="A138" s="61" t="s">
        <v>61</v>
      </c>
      <c r="B138" s="31" t="s">
        <v>16</v>
      </c>
      <c r="C138" s="31" t="s">
        <v>17</v>
      </c>
      <c r="D138" s="33" t="s">
        <v>242</v>
      </c>
      <c r="E138" s="32" t="s">
        <v>62</v>
      </c>
      <c r="F138" s="23">
        <v>30</v>
      </c>
      <c r="G138" s="36"/>
      <c r="H138" s="23"/>
    </row>
    <row r="139" spans="1:8" s="2" customFormat="1" ht="27" customHeight="1">
      <c r="A139" s="61" t="s">
        <v>176</v>
      </c>
      <c r="B139" s="31" t="s">
        <v>16</v>
      </c>
      <c r="C139" s="31" t="s">
        <v>17</v>
      </c>
      <c r="D139" s="33" t="s">
        <v>243</v>
      </c>
      <c r="E139" s="32"/>
      <c r="F139" s="36">
        <f>F140</f>
        <v>150</v>
      </c>
      <c r="G139" s="36"/>
      <c r="H139" s="36"/>
    </row>
    <row r="140" spans="1:8" s="2" customFormat="1" ht="32.25" customHeight="1">
      <c r="A140" s="61" t="s">
        <v>139</v>
      </c>
      <c r="B140" s="31" t="s">
        <v>16</v>
      </c>
      <c r="C140" s="31" t="s">
        <v>17</v>
      </c>
      <c r="D140" s="33" t="s">
        <v>244</v>
      </c>
      <c r="E140" s="32"/>
      <c r="F140" s="36">
        <f>F141</f>
        <v>150</v>
      </c>
      <c r="G140" s="36"/>
      <c r="H140" s="36"/>
    </row>
    <row r="141" spans="1:8" s="2" customFormat="1" ht="40.5" customHeight="1">
      <c r="A141" s="64" t="s">
        <v>245</v>
      </c>
      <c r="B141" s="31" t="s">
        <v>16</v>
      </c>
      <c r="C141" s="31" t="s">
        <v>17</v>
      </c>
      <c r="D141" s="33" t="s">
        <v>246</v>
      </c>
      <c r="E141" s="32"/>
      <c r="F141" s="36">
        <f>F142</f>
        <v>150</v>
      </c>
      <c r="G141" s="36"/>
      <c r="H141" s="36"/>
    </row>
    <row r="142" spans="1:8" s="2" customFormat="1" ht="36.75" customHeight="1">
      <c r="A142" s="64" t="s">
        <v>135</v>
      </c>
      <c r="B142" s="31" t="s">
        <v>16</v>
      </c>
      <c r="C142" s="31" t="s">
        <v>17</v>
      </c>
      <c r="D142" s="33" t="s">
        <v>247</v>
      </c>
      <c r="E142" s="32"/>
      <c r="F142" s="36">
        <v>150</v>
      </c>
      <c r="G142" s="36"/>
      <c r="H142" s="36"/>
    </row>
    <row r="143" spans="1:8" s="2" customFormat="1" ht="39.75" customHeight="1">
      <c r="A143" s="64" t="s">
        <v>72</v>
      </c>
      <c r="B143" s="31" t="s">
        <v>16</v>
      </c>
      <c r="C143" s="31" t="s">
        <v>17</v>
      </c>
      <c r="D143" s="33" t="s">
        <v>247</v>
      </c>
      <c r="E143" s="32" t="s">
        <v>51</v>
      </c>
      <c r="F143" s="36">
        <v>150</v>
      </c>
      <c r="G143" s="36"/>
      <c r="H143" s="36"/>
    </row>
    <row r="144" spans="1:8" s="2" customFormat="1" ht="32.25" customHeight="1">
      <c r="A144" s="64" t="s">
        <v>61</v>
      </c>
      <c r="B144" s="31" t="s">
        <v>16</v>
      </c>
      <c r="C144" s="31" t="s">
        <v>17</v>
      </c>
      <c r="D144" s="33" t="s">
        <v>247</v>
      </c>
      <c r="E144" s="32" t="s">
        <v>62</v>
      </c>
      <c r="F144" s="36"/>
      <c r="G144" s="36"/>
      <c r="H144" s="36"/>
    </row>
    <row r="145" spans="1:15" ht="15" customHeight="1">
      <c r="A145" s="41" t="s">
        <v>1</v>
      </c>
      <c r="B145" s="19" t="s">
        <v>10</v>
      </c>
      <c r="F145" s="30">
        <f>F146</f>
        <v>514</v>
      </c>
      <c r="G145" s="30"/>
      <c r="H145" s="30"/>
      <c r="I145" s="1"/>
      <c r="J145" s="1"/>
      <c r="K145" s="1"/>
      <c r="L145" s="1"/>
      <c r="M145" s="1"/>
      <c r="N145" s="1"/>
      <c r="O145" s="1"/>
    </row>
    <row r="146" spans="1:15" ht="15" customHeight="1">
      <c r="A146" s="86" t="s">
        <v>57</v>
      </c>
      <c r="B146" s="29" t="s">
        <v>10</v>
      </c>
      <c r="C146" s="29" t="s">
        <v>7</v>
      </c>
      <c r="D146" s="29"/>
      <c r="E146" s="35"/>
      <c r="F146" s="42">
        <f>F147</f>
        <v>514</v>
      </c>
      <c r="G146" s="42"/>
      <c r="H146" s="42"/>
      <c r="I146" s="1"/>
      <c r="J146" s="1"/>
      <c r="K146" s="1"/>
      <c r="L146" s="1"/>
      <c r="M146" s="1"/>
      <c r="N146" s="1"/>
      <c r="O146" s="1"/>
    </row>
    <row r="147" spans="1:15" ht="33.75" customHeight="1">
      <c r="A147" s="64" t="s">
        <v>248</v>
      </c>
      <c r="B147" s="31" t="s">
        <v>10</v>
      </c>
      <c r="C147" s="31" t="s">
        <v>7</v>
      </c>
      <c r="D147" s="31" t="s">
        <v>249</v>
      </c>
      <c r="E147" s="32"/>
      <c r="F147" s="36">
        <f>F148</f>
        <v>514</v>
      </c>
      <c r="G147" s="36"/>
      <c r="H147" s="36"/>
      <c r="I147" s="1"/>
      <c r="J147" s="1"/>
      <c r="K147" s="1"/>
      <c r="L147" s="1"/>
      <c r="M147" s="1"/>
      <c r="N147" s="1"/>
      <c r="O147" s="1"/>
    </row>
    <row r="148" spans="1:15" ht="30.75" customHeight="1">
      <c r="A148" s="64" t="s">
        <v>251</v>
      </c>
      <c r="B148" s="31" t="s">
        <v>10</v>
      </c>
      <c r="C148" s="31" t="s">
        <v>7</v>
      </c>
      <c r="D148" s="31" t="s">
        <v>393</v>
      </c>
      <c r="E148" s="32"/>
      <c r="F148" s="36">
        <f>F149</f>
        <v>514</v>
      </c>
      <c r="G148" s="36"/>
      <c r="H148" s="36"/>
      <c r="I148" s="1"/>
      <c r="J148" s="1"/>
      <c r="K148" s="1"/>
      <c r="L148" s="1"/>
      <c r="M148" s="1"/>
      <c r="N148" s="1"/>
      <c r="O148" s="1"/>
    </row>
    <row r="149" spans="1:15" ht="27.75" customHeight="1">
      <c r="A149" s="64" t="s">
        <v>250</v>
      </c>
      <c r="B149" s="31" t="s">
        <v>10</v>
      </c>
      <c r="C149" s="31" t="s">
        <v>7</v>
      </c>
      <c r="D149" s="31" t="s">
        <v>252</v>
      </c>
      <c r="E149" s="32"/>
      <c r="F149" s="36">
        <f>F150</f>
        <v>514</v>
      </c>
      <c r="G149" s="36"/>
      <c r="H149" s="36"/>
      <c r="I149" s="1"/>
      <c r="J149" s="1"/>
      <c r="K149" s="1"/>
      <c r="L149" s="1"/>
      <c r="M149" s="1"/>
      <c r="N149" s="1"/>
      <c r="O149" s="1"/>
    </row>
    <row r="150" spans="1:15" ht="27.75" customHeight="1">
      <c r="A150" s="64" t="s">
        <v>61</v>
      </c>
      <c r="B150" s="31" t="s">
        <v>10</v>
      </c>
      <c r="C150" s="31" t="s">
        <v>7</v>
      </c>
      <c r="D150" s="31" t="s">
        <v>252</v>
      </c>
      <c r="E150" s="32" t="s">
        <v>62</v>
      </c>
      <c r="F150" s="36">
        <v>514</v>
      </c>
      <c r="G150" s="36"/>
      <c r="H150" s="36"/>
      <c r="I150" s="1"/>
      <c r="J150" s="1"/>
      <c r="K150" s="1"/>
      <c r="L150" s="1"/>
      <c r="M150" s="1"/>
      <c r="N150" s="1"/>
      <c r="O150" s="1"/>
    </row>
    <row r="151" spans="1:15" ht="19.5" customHeight="1">
      <c r="A151" s="61"/>
      <c r="B151" s="31"/>
      <c r="C151" s="31"/>
      <c r="D151" s="31"/>
      <c r="E151" s="32"/>
      <c r="F151" s="36"/>
      <c r="G151" s="36"/>
      <c r="H151" s="36"/>
      <c r="I151" s="1"/>
      <c r="J151" s="1"/>
      <c r="K151" s="1"/>
      <c r="L151" s="1"/>
      <c r="M151" s="1"/>
      <c r="N151" s="1"/>
      <c r="O151" s="1"/>
    </row>
    <row r="152" spans="1:15" ht="16.5" customHeight="1">
      <c r="A152" s="18" t="s">
        <v>2</v>
      </c>
      <c r="B152" s="19" t="s">
        <v>12</v>
      </c>
      <c r="F152" s="30">
        <f>F153+F177+F238+F258</f>
        <v>97649.3</v>
      </c>
      <c r="G152" s="30"/>
      <c r="H152" s="30"/>
      <c r="I152" s="1"/>
      <c r="J152" s="1"/>
      <c r="K152" s="1"/>
      <c r="L152" s="1"/>
      <c r="M152" s="1"/>
      <c r="N152" s="1"/>
      <c r="O152" s="1"/>
    </row>
    <row r="153" spans="1:15" ht="13.5" customHeight="1">
      <c r="A153" s="18" t="s">
        <v>30</v>
      </c>
      <c r="B153" s="19" t="s">
        <v>12</v>
      </c>
      <c r="C153" s="19" t="s">
        <v>7</v>
      </c>
      <c r="F153" s="30">
        <f>F154</f>
        <v>28425.199999999997</v>
      </c>
      <c r="G153" s="30"/>
      <c r="H153" s="30"/>
      <c r="I153" s="1"/>
      <c r="J153" s="1"/>
      <c r="K153" s="1"/>
      <c r="L153" s="1"/>
      <c r="M153" s="1"/>
      <c r="N153" s="1"/>
      <c r="O153" s="1"/>
    </row>
    <row r="154" spans="1:15" ht="39.75" customHeight="1">
      <c r="A154" s="55" t="s">
        <v>86</v>
      </c>
      <c r="B154" s="31" t="s">
        <v>12</v>
      </c>
      <c r="C154" s="31" t="s">
        <v>7</v>
      </c>
      <c r="D154" s="31" t="s">
        <v>253</v>
      </c>
      <c r="E154" s="32"/>
      <c r="F154" s="58">
        <f>F155</f>
        <v>28425.199999999997</v>
      </c>
      <c r="G154" s="58"/>
      <c r="H154" s="58"/>
      <c r="I154" s="1"/>
      <c r="J154" s="1"/>
      <c r="K154" s="1"/>
      <c r="L154" s="1"/>
      <c r="M154" s="1"/>
      <c r="N154" s="1"/>
      <c r="O154" s="1"/>
    </row>
    <row r="155" spans="1:15" ht="24" customHeight="1">
      <c r="A155" s="55" t="s">
        <v>87</v>
      </c>
      <c r="B155" s="31" t="s">
        <v>12</v>
      </c>
      <c r="C155" s="31" t="s">
        <v>7</v>
      </c>
      <c r="D155" s="31" t="s">
        <v>254</v>
      </c>
      <c r="E155" s="32"/>
      <c r="F155" s="58">
        <f>F156</f>
        <v>28425.199999999997</v>
      </c>
      <c r="G155" s="58"/>
      <c r="H155" s="58"/>
      <c r="I155" s="1"/>
      <c r="J155" s="1"/>
      <c r="K155" s="1"/>
      <c r="L155" s="1"/>
      <c r="M155" s="1"/>
      <c r="N155" s="1"/>
      <c r="O155" s="1"/>
    </row>
    <row r="156" spans="1:15" ht="20.25" customHeight="1">
      <c r="A156" s="84" t="s">
        <v>255</v>
      </c>
      <c r="B156" s="31" t="s">
        <v>12</v>
      </c>
      <c r="C156" s="31" t="s">
        <v>7</v>
      </c>
      <c r="D156" s="31" t="s">
        <v>256</v>
      </c>
      <c r="E156" s="32"/>
      <c r="F156" s="58">
        <f>F157+F172+F164+F174+F166+F168+F170+F175</f>
        <v>28425.199999999997</v>
      </c>
      <c r="G156" s="58"/>
      <c r="H156" s="58"/>
      <c r="I156" s="1"/>
      <c r="J156" s="1"/>
      <c r="K156" s="1"/>
      <c r="L156" s="1"/>
      <c r="M156" s="1"/>
      <c r="N156" s="1"/>
      <c r="O156" s="1"/>
    </row>
    <row r="157" spans="1:15" ht="30" customHeight="1">
      <c r="A157" s="54" t="s">
        <v>88</v>
      </c>
      <c r="B157" s="31" t="s">
        <v>12</v>
      </c>
      <c r="C157" s="31" t="s">
        <v>7</v>
      </c>
      <c r="D157" s="31" t="s">
        <v>257</v>
      </c>
      <c r="E157" s="32"/>
      <c r="F157" s="58">
        <f>F158+F159</f>
        <v>9348.7</v>
      </c>
      <c r="G157" s="58"/>
      <c r="H157" s="58"/>
      <c r="I157" s="1"/>
      <c r="J157" s="1"/>
      <c r="K157" s="1"/>
      <c r="L157" s="1"/>
      <c r="M157" s="1"/>
      <c r="N157" s="1"/>
      <c r="O157" s="1"/>
    </row>
    <row r="158" spans="1:15" ht="20.25" customHeight="1">
      <c r="A158" s="61" t="s">
        <v>92</v>
      </c>
      <c r="B158" s="31" t="s">
        <v>12</v>
      </c>
      <c r="C158" s="31" t="s">
        <v>7</v>
      </c>
      <c r="D158" s="31" t="s">
        <v>257</v>
      </c>
      <c r="E158" s="32" t="s">
        <v>93</v>
      </c>
      <c r="F158" s="58">
        <f>F161</f>
        <v>315.7</v>
      </c>
      <c r="G158" s="58"/>
      <c r="H158" s="58"/>
      <c r="I158" s="1"/>
      <c r="J158" s="1"/>
      <c r="K158" s="1"/>
      <c r="L158" s="1"/>
      <c r="M158" s="1"/>
      <c r="N158" s="1"/>
      <c r="O158" s="1"/>
    </row>
    <row r="159" spans="1:15" ht="15.75" customHeight="1">
      <c r="A159" s="63" t="s">
        <v>89</v>
      </c>
      <c r="B159" s="31" t="s">
        <v>12</v>
      </c>
      <c r="C159" s="31" t="s">
        <v>7</v>
      </c>
      <c r="D159" s="31" t="s">
        <v>257</v>
      </c>
      <c r="E159" s="32" t="s">
        <v>90</v>
      </c>
      <c r="F159" s="58">
        <f>F162</f>
        <v>9033</v>
      </c>
      <c r="G159" s="58"/>
      <c r="H159" s="58"/>
      <c r="I159" s="1"/>
      <c r="J159" s="1"/>
      <c r="K159" s="1"/>
      <c r="L159" s="1"/>
      <c r="M159" s="1"/>
      <c r="N159" s="1"/>
      <c r="O159" s="1"/>
    </row>
    <row r="160" spans="1:15" ht="22.5" customHeight="1">
      <c r="A160" s="64" t="s">
        <v>91</v>
      </c>
      <c r="B160" s="31" t="s">
        <v>12</v>
      </c>
      <c r="C160" s="31" t="s">
        <v>7</v>
      </c>
      <c r="D160" s="31" t="s">
        <v>258</v>
      </c>
      <c r="E160" s="32"/>
      <c r="F160" s="36">
        <f>F161+F162</f>
        <v>9348.7</v>
      </c>
      <c r="G160" s="36"/>
      <c r="H160" s="36"/>
      <c r="I160" s="1"/>
      <c r="J160" s="1"/>
      <c r="K160" s="1"/>
      <c r="L160" s="1"/>
      <c r="M160" s="1"/>
      <c r="N160" s="1"/>
      <c r="O160" s="1"/>
    </row>
    <row r="161" spans="1:15" ht="21" customHeight="1">
      <c r="A161" s="61" t="s">
        <v>92</v>
      </c>
      <c r="B161" s="31" t="s">
        <v>12</v>
      </c>
      <c r="C161" s="31" t="s">
        <v>7</v>
      </c>
      <c r="D161" s="31" t="s">
        <v>258</v>
      </c>
      <c r="E161" s="32" t="s">
        <v>93</v>
      </c>
      <c r="F161" s="36">
        <v>315.7</v>
      </c>
      <c r="G161" s="40"/>
      <c r="H161" s="36"/>
      <c r="I161" s="1"/>
      <c r="J161" s="1"/>
      <c r="K161" s="1"/>
      <c r="L161" s="1"/>
      <c r="M161" s="1"/>
      <c r="N161" s="1"/>
      <c r="O161" s="1"/>
    </row>
    <row r="162" spans="1:15" ht="14.25" customHeight="1">
      <c r="A162" s="63" t="s">
        <v>89</v>
      </c>
      <c r="B162" s="31" t="s">
        <v>12</v>
      </c>
      <c r="C162" s="31" t="s">
        <v>7</v>
      </c>
      <c r="D162" s="31" t="s">
        <v>258</v>
      </c>
      <c r="E162" s="32" t="s">
        <v>90</v>
      </c>
      <c r="F162" s="58">
        <v>9033</v>
      </c>
      <c r="G162" s="36"/>
      <c r="H162" s="36"/>
      <c r="I162" s="1"/>
      <c r="J162" s="1"/>
      <c r="K162" s="1"/>
      <c r="L162" s="1"/>
      <c r="M162" s="1"/>
      <c r="N162" s="1"/>
      <c r="O162" s="1"/>
    </row>
    <row r="163" spans="1:15" ht="33.75" customHeight="1">
      <c r="A163" s="61" t="s">
        <v>160</v>
      </c>
      <c r="B163" s="31" t="s">
        <v>12</v>
      </c>
      <c r="C163" s="31" t="s">
        <v>7</v>
      </c>
      <c r="D163" s="57" t="s">
        <v>259</v>
      </c>
      <c r="E163" s="32"/>
      <c r="F163" s="58">
        <f>F164</f>
        <v>572.6</v>
      </c>
      <c r="G163" s="58"/>
      <c r="H163" s="58"/>
      <c r="I163" s="1"/>
      <c r="J163" s="1"/>
      <c r="K163" s="1"/>
      <c r="L163" s="1"/>
      <c r="M163" s="1"/>
      <c r="N163" s="1"/>
      <c r="O163" s="1"/>
    </row>
    <row r="164" spans="1:15" ht="14.25" customHeight="1">
      <c r="A164" s="63" t="s">
        <v>89</v>
      </c>
      <c r="B164" s="31" t="s">
        <v>12</v>
      </c>
      <c r="C164" s="31" t="s">
        <v>7</v>
      </c>
      <c r="D164" s="57" t="s">
        <v>259</v>
      </c>
      <c r="E164" s="32" t="s">
        <v>90</v>
      </c>
      <c r="F164" s="58">
        <v>572.6</v>
      </c>
      <c r="G164" s="36"/>
      <c r="H164" s="36"/>
      <c r="I164" s="1"/>
      <c r="J164" s="1"/>
      <c r="K164" s="1"/>
      <c r="L164" s="1"/>
      <c r="M164" s="1"/>
      <c r="N164" s="1"/>
      <c r="O164" s="1"/>
    </row>
    <row r="165" spans="1:15" ht="51.75" customHeight="1">
      <c r="A165" s="73" t="s">
        <v>178</v>
      </c>
      <c r="B165" s="31" t="s">
        <v>12</v>
      </c>
      <c r="C165" s="31" t="s">
        <v>7</v>
      </c>
      <c r="D165" s="57" t="s">
        <v>260</v>
      </c>
      <c r="E165" s="32"/>
      <c r="F165" s="36">
        <f>F166</f>
        <v>45</v>
      </c>
      <c r="G165" s="40"/>
      <c r="H165" s="36"/>
      <c r="I165" s="1"/>
      <c r="J165" s="1"/>
      <c r="K165" s="1"/>
      <c r="L165" s="1"/>
      <c r="M165" s="1"/>
      <c r="N165" s="1"/>
      <c r="O165" s="1"/>
    </row>
    <row r="166" spans="1:15" ht="18" customHeight="1">
      <c r="A166" s="63" t="s">
        <v>89</v>
      </c>
      <c r="B166" s="31" t="s">
        <v>12</v>
      </c>
      <c r="C166" s="31" t="s">
        <v>7</v>
      </c>
      <c r="D166" s="57" t="s">
        <v>260</v>
      </c>
      <c r="E166" s="32" t="s">
        <v>90</v>
      </c>
      <c r="F166" s="36">
        <v>45</v>
      </c>
      <c r="G166" s="40"/>
      <c r="H166" s="36"/>
      <c r="I166" s="1"/>
      <c r="J166" s="1"/>
      <c r="K166" s="1"/>
      <c r="L166" s="1"/>
      <c r="M166" s="1"/>
      <c r="N166" s="1"/>
      <c r="O166" s="1"/>
    </row>
    <row r="167" spans="1:15" ht="21" customHeight="1">
      <c r="A167" s="76" t="s">
        <v>148</v>
      </c>
      <c r="B167" s="31" t="s">
        <v>12</v>
      </c>
      <c r="C167" s="31" t="s">
        <v>7</v>
      </c>
      <c r="D167" s="57" t="s">
        <v>261</v>
      </c>
      <c r="E167" s="32"/>
      <c r="F167" s="36">
        <f>F168</f>
        <v>31</v>
      </c>
      <c r="G167" s="40"/>
      <c r="H167" s="36"/>
      <c r="I167" s="1"/>
      <c r="J167" s="1"/>
      <c r="K167" s="1"/>
      <c r="L167" s="1"/>
      <c r="M167" s="1"/>
      <c r="N167" s="1"/>
      <c r="O167" s="1"/>
    </row>
    <row r="168" spans="1:15" ht="16.5" customHeight="1">
      <c r="A168" s="63" t="s">
        <v>89</v>
      </c>
      <c r="B168" s="31" t="s">
        <v>12</v>
      </c>
      <c r="C168" s="31" t="s">
        <v>7</v>
      </c>
      <c r="D168" s="57" t="s">
        <v>262</v>
      </c>
      <c r="E168" s="32" t="s">
        <v>90</v>
      </c>
      <c r="F168" s="36">
        <v>31</v>
      </c>
      <c r="G168" s="40"/>
      <c r="H168" s="36"/>
      <c r="I168" s="1"/>
      <c r="J168" s="1"/>
      <c r="K168" s="1"/>
      <c r="L168" s="1"/>
      <c r="M168" s="1"/>
      <c r="N168" s="1"/>
      <c r="O168" s="1"/>
    </row>
    <row r="169" spans="1:15" ht="21" customHeight="1">
      <c r="A169" s="61" t="s">
        <v>145</v>
      </c>
      <c r="B169" s="31" t="s">
        <v>12</v>
      </c>
      <c r="C169" s="31" t="s">
        <v>7</v>
      </c>
      <c r="D169" s="31" t="s">
        <v>263</v>
      </c>
      <c r="E169" s="32"/>
      <c r="F169" s="36">
        <v>120.1</v>
      </c>
      <c r="G169" s="40"/>
      <c r="H169" s="36"/>
      <c r="I169" s="1"/>
      <c r="J169" s="1"/>
      <c r="K169" s="1"/>
      <c r="L169" s="1"/>
      <c r="M169" s="1"/>
      <c r="N169" s="1"/>
      <c r="O169" s="1"/>
    </row>
    <row r="170" spans="1:15" ht="39" customHeight="1">
      <c r="A170" s="69" t="s">
        <v>151</v>
      </c>
      <c r="B170" s="31" t="s">
        <v>12</v>
      </c>
      <c r="C170" s="31" t="s">
        <v>7</v>
      </c>
      <c r="D170" s="31" t="s">
        <v>263</v>
      </c>
      <c r="E170" s="32" t="s">
        <v>150</v>
      </c>
      <c r="F170" s="36">
        <v>120.1</v>
      </c>
      <c r="G170" s="40"/>
      <c r="H170" s="36"/>
      <c r="I170" s="1"/>
      <c r="J170" s="1"/>
      <c r="K170" s="1"/>
      <c r="L170" s="1"/>
      <c r="M170" s="1"/>
      <c r="N170" s="1"/>
      <c r="O170" s="1"/>
    </row>
    <row r="171" spans="1:15" ht="157.5" customHeight="1">
      <c r="A171" s="60" t="s">
        <v>94</v>
      </c>
      <c r="B171" s="22" t="str">
        <f>B$152</f>
        <v>07</v>
      </c>
      <c r="C171" s="13" t="s">
        <v>7</v>
      </c>
      <c r="D171" s="31" t="s">
        <v>264</v>
      </c>
      <c r="F171" s="23">
        <f>F172</f>
        <v>15956.6</v>
      </c>
      <c r="G171" s="23"/>
      <c r="I171" s="1"/>
      <c r="J171" s="1"/>
      <c r="K171" s="1"/>
      <c r="L171" s="1"/>
      <c r="M171" s="1"/>
      <c r="N171" s="1"/>
      <c r="O171" s="1"/>
    </row>
    <row r="172" spans="1:15" ht="14.25" customHeight="1">
      <c r="A172" s="56" t="s">
        <v>53</v>
      </c>
      <c r="B172" s="22" t="str">
        <f>B$152</f>
        <v>07</v>
      </c>
      <c r="C172" s="13" t="s">
        <v>7</v>
      </c>
      <c r="D172" s="31" t="s">
        <v>264</v>
      </c>
      <c r="E172" s="32" t="s">
        <v>90</v>
      </c>
      <c r="F172" s="36">
        <v>15956.6</v>
      </c>
      <c r="G172" s="40"/>
      <c r="H172" s="36"/>
      <c r="I172" s="1"/>
      <c r="J172" s="1"/>
      <c r="K172" s="1"/>
      <c r="L172" s="1"/>
      <c r="M172" s="1"/>
      <c r="N172" s="1"/>
      <c r="O172" s="1"/>
    </row>
    <row r="173" spans="1:15" ht="25.5" customHeight="1">
      <c r="A173" s="60" t="s">
        <v>96</v>
      </c>
      <c r="B173" s="31" t="s">
        <v>12</v>
      </c>
      <c r="C173" s="31" t="s">
        <v>7</v>
      </c>
      <c r="D173" s="31" t="s">
        <v>265</v>
      </c>
      <c r="E173" s="32"/>
      <c r="F173" s="36">
        <f>F174</f>
        <v>60.6</v>
      </c>
      <c r="G173" s="36"/>
      <c r="H173" s="36"/>
      <c r="I173" s="1"/>
      <c r="J173" s="1"/>
      <c r="K173" s="1"/>
      <c r="L173" s="1"/>
      <c r="M173" s="1"/>
      <c r="N173" s="1"/>
      <c r="O173" s="1"/>
    </row>
    <row r="174" spans="1:15" ht="22.5" customHeight="1">
      <c r="A174" s="61" t="s">
        <v>92</v>
      </c>
      <c r="B174" s="31" t="s">
        <v>12</v>
      </c>
      <c r="C174" s="31" t="s">
        <v>7</v>
      </c>
      <c r="D174" s="31" t="s">
        <v>265</v>
      </c>
      <c r="E174" s="32" t="s">
        <v>93</v>
      </c>
      <c r="F174" s="36">
        <v>60.6</v>
      </c>
      <c r="G174" s="40"/>
      <c r="H174" s="40"/>
      <c r="I174" s="1"/>
      <c r="J174" s="1"/>
      <c r="K174" s="1"/>
      <c r="L174" s="1"/>
      <c r="M174" s="1"/>
      <c r="N174" s="1"/>
      <c r="O174" s="1"/>
    </row>
    <row r="175" spans="1:15" ht="30.75" customHeight="1">
      <c r="A175" s="71" t="s">
        <v>161</v>
      </c>
      <c r="B175" s="31" t="s">
        <v>12</v>
      </c>
      <c r="C175" s="31" t="s">
        <v>7</v>
      </c>
      <c r="D175" s="57" t="s">
        <v>266</v>
      </c>
      <c r="E175" s="32"/>
      <c r="F175" s="36">
        <f>F176</f>
        <v>2290.6</v>
      </c>
      <c r="G175" s="40"/>
      <c r="H175" s="40"/>
      <c r="I175" s="1"/>
      <c r="J175" s="1"/>
      <c r="K175" s="1"/>
      <c r="L175" s="1"/>
      <c r="M175" s="1"/>
      <c r="N175" s="1"/>
      <c r="O175" s="1"/>
    </row>
    <row r="176" spans="1:15" ht="21.75" customHeight="1">
      <c r="A176" s="63" t="s">
        <v>89</v>
      </c>
      <c r="B176" s="31" t="s">
        <v>12</v>
      </c>
      <c r="C176" s="31" t="s">
        <v>7</v>
      </c>
      <c r="D176" s="57" t="s">
        <v>266</v>
      </c>
      <c r="E176" s="32" t="s">
        <v>90</v>
      </c>
      <c r="F176" s="36">
        <v>2290.6</v>
      </c>
      <c r="G176" s="40"/>
      <c r="H176" s="36"/>
      <c r="I176" s="1"/>
      <c r="J176" s="1"/>
      <c r="K176" s="1"/>
      <c r="L176" s="1"/>
      <c r="M176" s="1"/>
      <c r="N176" s="1"/>
      <c r="O176" s="1"/>
    </row>
    <row r="177" spans="1:8" s="2" customFormat="1" ht="12.75" customHeight="1">
      <c r="A177" s="18" t="s">
        <v>3</v>
      </c>
      <c r="B177" s="25" t="str">
        <f>B$152</f>
        <v>07</v>
      </c>
      <c r="C177" s="19" t="s">
        <v>8</v>
      </c>
      <c r="D177" s="19"/>
      <c r="E177" s="19"/>
      <c r="F177" s="26">
        <f>F178+F189</f>
        <v>68314.6</v>
      </c>
      <c r="G177" s="26"/>
      <c r="H177" s="26"/>
    </row>
    <row r="178" spans="1:8" s="2" customFormat="1" ht="26.25" customHeight="1">
      <c r="A178" s="55" t="s">
        <v>140</v>
      </c>
      <c r="B178" s="31" t="s">
        <v>12</v>
      </c>
      <c r="C178" s="31" t="s">
        <v>8</v>
      </c>
      <c r="D178" s="49" t="s">
        <v>267</v>
      </c>
      <c r="E178" s="32"/>
      <c r="F178" s="58">
        <f>F179</f>
        <v>2933.7000000000003</v>
      </c>
      <c r="G178" s="58"/>
      <c r="H178" s="58"/>
    </row>
    <row r="179" spans="1:8" s="2" customFormat="1" ht="20.25" customHeight="1">
      <c r="A179" s="61" t="s">
        <v>75</v>
      </c>
      <c r="B179" s="31" t="s">
        <v>12</v>
      </c>
      <c r="C179" s="31" t="s">
        <v>8</v>
      </c>
      <c r="D179" s="49" t="s">
        <v>268</v>
      </c>
      <c r="E179" s="32"/>
      <c r="F179" s="58">
        <f>F181+F185+F187</f>
        <v>2933.7000000000003</v>
      </c>
      <c r="G179" s="58"/>
      <c r="H179" s="58"/>
    </row>
    <row r="180" spans="1:8" s="2" customFormat="1" ht="60" customHeight="1">
      <c r="A180" s="64" t="s">
        <v>270</v>
      </c>
      <c r="B180" s="31" t="s">
        <v>12</v>
      </c>
      <c r="C180" s="31" t="s">
        <v>8</v>
      </c>
      <c r="D180" s="49" t="s">
        <v>271</v>
      </c>
      <c r="E180" s="32"/>
      <c r="F180" s="58">
        <f>F181</f>
        <v>2451.3</v>
      </c>
      <c r="G180" s="58"/>
      <c r="H180" s="58"/>
    </row>
    <row r="181" spans="1:8" s="2" customFormat="1" ht="32.25" customHeight="1">
      <c r="A181" s="54" t="s">
        <v>76</v>
      </c>
      <c r="B181" s="31" t="s">
        <v>12</v>
      </c>
      <c r="C181" s="31" t="s">
        <v>8</v>
      </c>
      <c r="D181" s="49" t="s">
        <v>271</v>
      </c>
      <c r="E181" s="32"/>
      <c r="F181" s="58">
        <f>F182</f>
        <v>2451.3</v>
      </c>
      <c r="G181" s="58"/>
      <c r="H181" s="58"/>
    </row>
    <row r="182" spans="1:15" ht="15.75" customHeight="1">
      <c r="A182" s="60" t="s">
        <v>77</v>
      </c>
      <c r="B182" s="31" t="s">
        <v>12</v>
      </c>
      <c r="C182" s="31" t="s">
        <v>8</v>
      </c>
      <c r="D182" s="49" t="s">
        <v>271</v>
      </c>
      <c r="E182" s="32" t="s">
        <v>78</v>
      </c>
      <c r="F182" s="58">
        <v>2451.3</v>
      </c>
      <c r="G182" s="58"/>
      <c r="H182" s="58"/>
      <c r="I182" s="1"/>
      <c r="J182" s="1"/>
      <c r="K182" s="1"/>
      <c r="L182" s="1"/>
      <c r="M182" s="1"/>
      <c r="N182" s="1"/>
      <c r="O182" s="1"/>
    </row>
    <row r="183" spans="1:15" ht="17.25" customHeight="1">
      <c r="A183" s="63" t="s">
        <v>79</v>
      </c>
      <c r="B183" s="31" t="s">
        <v>12</v>
      </c>
      <c r="C183" s="31" t="s">
        <v>8</v>
      </c>
      <c r="D183" s="49" t="s">
        <v>272</v>
      </c>
      <c r="E183" s="32"/>
      <c r="F183" s="58">
        <f>F184</f>
        <v>2451.3</v>
      </c>
      <c r="G183" s="58"/>
      <c r="H183" s="58"/>
      <c r="I183" s="1"/>
      <c r="J183" s="1"/>
      <c r="K183" s="1"/>
      <c r="L183" s="1"/>
      <c r="M183" s="1"/>
      <c r="N183" s="1"/>
      <c r="O183" s="1"/>
    </row>
    <row r="184" spans="1:15" ht="17.25" customHeight="1">
      <c r="A184" s="60" t="s">
        <v>77</v>
      </c>
      <c r="B184" s="31" t="s">
        <v>12</v>
      </c>
      <c r="C184" s="31" t="s">
        <v>8</v>
      </c>
      <c r="D184" s="49" t="s">
        <v>272</v>
      </c>
      <c r="E184" s="32" t="s">
        <v>78</v>
      </c>
      <c r="F184" s="58">
        <v>2451.3</v>
      </c>
      <c r="G184" s="58"/>
      <c r="H184" s="58"/>
      <c r="I184" s="1"/>
      <c r="J184" s="1"/>
      <c r="K184" s="1"/>
      <c r="L184" s="1"/>
      <c r="M184" s="1"/>
      <c r="N184" s="1"/>
      <c r="O184" s="1"/>
    </row>
    <row r="185" spans="1:15" ht="28.5" customHeight="1">
      <c r="A185" s="61" t="s">
        <v>160</v>
      </c>
      <c r="B185" s="31" t="s">
        <v>12</v>
      </c>
      <c r="C185" s="31" t="s">
        <v>8</v>
      </c>
      <c r="D185" s="49" t="s">
        <v>273</v>
      </c>
      <c r="E185" s="32"/>
      <c r="F185" s="58">
        <f>F186</f>
        <v>96.5</v>
      </c>
      <c r="G185" s="58"/>
      <c r="H185" s="58"/>
      <c r="I185" s="1"/>
      <c r="J185" s="1"/>
      <c r="K185" s="1"/>
      <c r="L185" s="1"/>
      <c r="M185" s="1"/>
      <c r="N185" s="1"/>
      <c r="O185" s="1"/>
    </row>
    <row r="186" spans="1:15" ht="13.5" customHeight="1">
      <c r="A186" s="60" t="s">
        <v>77</v>
      </c>
      <c r="B186" s="31" t="s">
        <v>12</v>
      </c>
      <c r="C186" s="31" t="s">
        <v>8</v>
      </c>
      <c r="D186" s="49" t="s">
        <v>273</v>
      </c>
      <c r="E186" s="32" t="s">
        <v>78</v>
      </c>
      <c r="F186" s="58">
        <v>96.5</v>
      </c>
      <c r="G186" s="58"/>
      <c r="H186" s="58"/>
      <c r="I186" s="1"/>
      <c r="J186" s="1"/>
      <c r="K186" s="1"/>
      <c r="L186" s="1"/>
      <c r="M186" s="1"/>
      <c r="N186" s="1"/>
      <c r="O186" s="1"/>
    </row>
    <row r="187" spans="1:15" ht="27" customHeight="1">
      <c r="A187" s="71" t="s">
        <v>161</v>
      </c>
      <c r="B187" s="31" t="s">
        <v>12</v>
      </c>
      <c r="C187" s="31" t="s">
        <v>8</v>
      </c>
      <c r="D187" s="57" t="s">
        <v>340</v>
      </c>
      <c r="E187" s="32"/>
      <c r="F187" s="58">
        <f>F188</f>
        <v>385.9</v>
      </c>
      <c r="G187" s="58"/>
      <c r="H187" s="58"/>
      <c r="I187" s="1"/>
      <c r="J187" s="1"/>
      <c r="K187" s="1"/>
      <c r="L187" s="1"/>
      <c r="M187" s="1"/>
      <c r="N187" s="1"/>
      <c r="O187" s="1"/>
    </row>
    <row r="188" spans="1:15" ht="13.5" customHeight="1">
      <c r="A188" s="60" t="s">
        <v>77</v>
      </c>
      <c r="B188" s="31" t="s">
        <v>12</v>
      </c>
      <c r="C188" s="31" t="s">
        <v>8</v>
      </c>
      <c r="D188" s="57" t="s">
        <v>340</v>
      </c>
      <c r="E188" s="32" t="s">
        <v>78</v>
      </c>
      <c r="F188" s="58">
        <v>385.9</v>
      </c>
      <c r="G188" s="58"/>
      <c r="H188" s="36"/>
      <c r="I188" s="1"/>
      <c r="J188" s="1"/>
      <c r="K188" s="1"/>
      <c r="L188" s="1"/>
      <c r="M188" s="1"/>
      <c r="N188" s="1"/>
      <c r="O188" s="1"/>
    </row>
    <row r="189" spans="1:15" ht="29.25" customHeight="1">
      <c r="A189" s="38" t="s">
        <v>86</v>
      </c>
      <c r="B189" s="31" t="s">
        <v>12</v>
      </c>
      <c r="C189" s="31" t="s">
        <v>8</v>
      </c>
      <c r="D189" s="31" t="s">
        <v>253</v>
      </c>
      <c r="E189" s="32"/>
      <c r="F189" s="36">
        <f>F190+F226</f>
        <v>65380.9</v>
      </c>
      <c r="G189" s="36"/>
      <c r="H189" s="36"/>
      <c r="I189" s="1"/>
      <c r="J189" s="1"/>
      <c r="K189" s="1"/>
      <c r="L189" s="1"/>
      <c r="M189" s="1"/>
      <c r="N189" s="1"/>
      <c r="O189" s="1"/>
    </row>
    <row r="190" spans="1:15" ht="27" customHeight="1">
      <c r="A190" s="55" t="s">
        <v>87</v>
      </c>
      <c r="B190" s="31" t="s">
        <v>12</v>
      </c>
      <c r="C190" s="31" t="s">
        <v>8</v>
      </c>
      <c r="D190" s="31" t="s">
        <v>254</v>
      </c>
      <c r="E190" s="32"/>
      <c r="F190" s="36">
        <f>F191</f>
        <v>62379.3</v>
      </c>
      <c r="G190" s="36"/>
      <c r="H190" s="36"/>
      <c r="I190" s="1"/>
      <c r="J190" s="1"/>
      <c r="K190" s="1"/>
      <c r="L190" s="1"/>
      <c r="M190" s="1"/>
      <c r="N190" s="1"/>
      <c r="O190" s="1"/>
    </row>
    <row r="191" spans="1:15" ht="18.75" customHeight="1">
      <c r="A191" s="38" t="s">
        <v>274</v>
      </c>
      <c r="B191" s="31" t="s">
        <v>12</v>
      </c>
      <c r="C191" s="31" t="s">
        <v>8</v>
      </c>
      <c r="D191" s="31" t="s">
        <v>275</v>
      </c>
      <c r="E191" s="32"/>
      <c r="F191" s="36">
        <f>F192+F196+F198+F200+F202+F204+F208+F210+F214+F216+F218+F220+F222+F224+F212</f>
        <v>62379.3</v>
      </c>
      <c r="G191" s="36"/>
      <c r="H191" s="36"/>
      <c r="I191" s="1"/>
      <c r="J191" s="1"/>
      <c r="K191" s="1"/>
      <c r="L191" s="1"/>
      <c r="M191" s="1"/>
      <c r="N191" s="1"/>
      <c r="O191" s="1"/>
    </row>
    <row r="192" spans="1:15" ht="27" customHeight="1">
      <c r="A192" s="54" t="s">
        <v>88</v>
      </c>
      <c r="B192" s="31" t="s">
        <v>12</v>
      </c>
      <c r="C192" s="31" t="s">
        <v>8</v>
      </c>
      <c r="D192" s="31" t="s">
        <v>276</v>
      </c>
      <c r="E192" s="32"/>
      <c r="F192" s="36">
        <f>F194</f>
        <v>6113.5</v>
      </c>
      <c r="G192" s="36"/>
      <c r="H192" s="36"/>
      <c r="I192" s="1"/>
      <c r="J192" s="1"/>
      <c r="K192" s="1"/>
      <c r="L192" s="1"/>
      <c r="M192" s="1"/>
      <c r="N192" s="1"/>
      <c r="O192" s="1"/>
    </row>
    <row r="193" spans="1:15" ht="14.25" customHeight="1">
      <c r="A193" s="63" t="s">
        <v>89</v>
      </c>
      <c r="B193" s="31" t="s">
        <v>12</v>
      </c>
      <c r="C193" s="31" t="s">
        <v>8</v>
      </c>
      <c r="D193" s="31" t="s">
        <v>276</v>
      </c>
      <c r="E193" s="32" t="s">
        <v>90</v>
      </c>
      <c r="F193" s="36">
        <f>F195</f>
        <v>6113.5</v>
      </c>
      <c r="G193" s="36"/>
      <c r="H193" s="36"/>
      <c r="I193" s="1"/>
      <c r="J193" s="1"/>
      <c r="K193" s="1"/>
      <c r="L193" s="1"/>
      <c r="M193" s="1"/>
      <c r="N193" s="1"/>
      <c r="O193" s="1"/>
    </row>
    <row r="194" spans="1:15" ht="13.5" customHeight="1">
      <c r="A194" s="64" t="s">
        <v>95</v>
      </c>
      <c r="B194" s="31" t="s">
        <v>12</v>
      </c>
      <c r="C194" s="31" t="s">
        <v>8</v>
      </c>
      <c r="D194" s="31" t="s">
        <v>277</v>
      </c>
      <c r="E194" s="32"/>
      <c r="F194" s="36">
        <f>F195</f>
        <v>6113.5</v>
      </c>
      <c r="G194" s="36"/>
      <c r="H194" s="36"/>
      <c r="I194" s="1"/>
      <c r="J194" s="1"/>
      <c r="K194" s="1"/>
      <c r="L194" s="1"/>
      <c r="M194" s="1"/>
      <c r="N194" s="1"/>
      <c r="O194" s="1"/>
    </row>
    <row r="195" spans="1:15" ht="12.75" customHeight="1">
      <c r="A195" s="63" t="s">
        <v>89</v>
      </c>
      <c r="B195" s="31" t="s">
        <v>12</v>
      </c>
      <c r="C195" s="31" t="s">
        <v>8</v>
      </c>
      <c r="D195" s="31" t="s">
        <v>277</v>
      </c>
      <c r="E195" s="32" t="s">
        <v>90</v>
      </c>
      <c r="F195" s="36">
        <v>6113.5</v>
      </c>
      <c r="G195" s="40"/>
      <c r="H195" s="36"/>
      <c r="I195" s="1"/>
      <c r="J195" s="1"/>
      <c r="K195" s="1"/>
      <c r="L195" s="1"/>
      <c r="M195" s="1"/>
      <c r="N195" s="1"/>
      <c r="O195" s="1"/>
    </row>
    <row r="196" spans="1:15" ht="31.5" customHeight="1">
      <c r="A196" s="61" t="s">
        <v>160</v>
      </c>
      <c r="B196" s="31" t="s">
        <v>12</v>
      </c>
      <c r="C196" s="31" t="s">
        <v>8</v>
      </c>
      <c r="D196" s="57" t="s">
        <v>278</v>
      </c>
      <c r="E196" s="32"/>
      <c r="F196" s="36">
        <f>F197</f>
        <v>1553.8</v>
      </c>
      <c r="G196" s="36"/>
      <c r="H196" s="36"/>
      <c r="I196" s="1"/>
      <c r="J196" s="1"/>
      <c r="K196" s="1"/>
      <c r="L196" s="1"/>
      <c r="M196" s="1"/>
      <c r="N196" s="1"/>
      <c r="O196" s="1"/>
    </row>
    <row r="197" spans="1:15" ht="17.25" customHeight="1">
      <c r="A197" s="63" t="s">
        <v>89</v>
      </c>
      <c r="B197" s="31" t="s">
        <v>12</v>
      </c>
      <c r="C197" s="31" t="s">
        <v>8</v>
      </c>
      <c r="D197" s="57" t="s">
        <v>278</v>
      </c>
      <c r="E197" s="32" t="s">
        <v>90</v>
      </c>
      <c r="F197" s="36">
        <v>1553.8</v>
      </c>
      <c r="G197" s="40"/>
      <c r="H197" s="36"/>
      <c r="I197" s="1"/>
      <c r="J197" s="1"/>
      <c r="K197" s="1"/>
      <c r="L197" s="1"/>
      <c r="M197" s="1"/>
      <c r="N197" s="1"/>
      <c r="O197" s="1"/>
    </row>
    <row r="198" spans="1:15" ht="54" customHeight="1">
      <c r="A198" s="73" t="s">
        <v>178</v>
      </c>
      <c r="B198" s="31" t="s">
        <v>12</v>
      </c>
      <c r="C198" s="31" t="s">
        <v>8</v>
      </c>
      <c r="D198" s="57" t="s">
        <v>279</v>
      </c>
      <c r="E198" s="32"/>
      <c r="F198" s="36">
        <f>F199</f>
        <v>132</v>
      </c>
      <c r="G198" s="40"/>
      <c r="H198" s="36"/>
      <c r="I198" s="1"/>
      <c r="J198" s="1"/>
      <c r="K198" s="1"/>
      <c r="L198" s="1"/>
      <c r="M198" s="1"/>
      <c r="N198" s="1"/>
      <c r="O198" s="1"/>
    </row>
    <row r="199" spans="1:15" ht="12" customHeight="1">
      <c r="A199" s="63" t="s">
        <v>89</v>
      </c>
      <c r="B199" s="31" t="s">
        <v>12</v>
      </c>
      <c r="C199" s="31" t="s">
        <v>8</v>
      </c>
      <c r="D199" s="57" t="s">
        <v>279</v>
      </c>
      <c r="E199" s="32" t="s">
        <v>90</v>
      </c>
      <c r="F199" s="36">
        <v>132</v>
      </c>
      <c r="G199" s="40"/>
      <c r="H199" s="36"/>
      <c r="I199" s="1"/>
      <c r="J199" s="1"/>
      <c r="K199" s="1"/>
      <c r="L199" s="1"/>
      <c r="M199" s="1"/>
      <c r="N199" s="1"/>
      <c r="O199" s="1"/>
    </row>
    <row r="200" spans="1:15" ht="21.75" customHeight="1">
      <c r="A200" s="73" t="s">
        <v>148</v>
      </c>
      <c r="B200" s="31" t="s">
        <v>12</v>
      </c>
      <c r="C200" s="31" t="s">
        <v>8</v>
      </c>
      <c r="D200" s="57" t="s">
        <v>280</v>
      </c>
      <c r="E200" s="32"/>
      <c r="F200" s="36">
        <f>F201</f>
        <v>69</v>
      </c>
      <c r="G200" s="40"/>
      <c r="H200" s="36"/>
      <c r="I200" s="1"/>
      <c r="J200" s="1"/>
      <c r="K200" s="1"/>
      <c r="L200" s="1"/>
      <c r="M200" s="1"/>
      <c r="N200" s="1"/>
      <c r="O200" s="1"/>
    </row>
    <row r="201" spans="1:15" ht="15.75" customHeight="1">
      <c r="A201" s="63" t="s">
        <v>89</v>
      </c>
      <c r="B201" s="31" t="s">
        <v>12</v>
      </c>
      <c r="C201" s="31" t="s">
        <v>8</v>
      </c>
      <c r="D201" s="57" t="s">
        <v>280</v>
      </c>
      <c r="E201" s="32" t="s">
        <v>90</v>
      </c>
      <c r="F201" s="36">
        <v>69</v>
      </c>
      <c r="G201" s="40"/>
      <c r="H201" s="36"/>
      <c r="I201" s="1"/>
      <c r="J201" s="1"/>
      <c r="K201" s="1"/>
      <c r="L201" s="1"/>
      <c r="M201" s="1"/>
      <c r="N201" s="1"/>
      <c r="O201" s="1"/>
    </row>
    <row r="202" spans="1:15" ht="157.5" customHeight="1">
      <c r="A202" s="60" t="s">
        <v>94</v>
      </c>
      <c r="B202" s="31" t="s">
        <v>12</v>
      </c>
      <c r="C202" s="31" t="s">
        <v>8</v>
      </c>
      <c r="D202" s="31" t="s">
        <v>281</v>
      </c>
      <c r="E202" s="32"/>
      <c r="F202" s="36">
        <f>F203</f>
        <v>39991.9</v>
      </c>
      <c r="G202" s="36"/>
      <c r="H202" s="36"/>
      <c r="I202" s="1"/>
      <c r="J202" s="1"/>
      <c r="K202" s="1"/>
      <c r="L202" s="1"/>
      <c r="M202" s="1"/>
      <c r="N202" s="1"/>
      <c r="O202" s="1"/>
    </row>
    <row r="203" spans="1:15" ht="15" customHeight="1">
      <c r="A203" s="63" t="s">
        <v>89</v>
      </c>
      <c r="B203" s="31" t="s">
        <v>12</v>
      </c>
      <c r="C203" s="31" t="s">
        <v>8</v>
      </c>
      <c r="D203" s="31" t="s">
        <v>281</v>
      </c>
      <c r="E203" s="32" t="s">
        <v>90</v>
      </c>
      <c r="F203" s="36">
        <v>39991.9</v>
      </c>
      <c r="G203" s="40"/>
      <c r="H203" s="40"/>
      <c r="I203" s="1"/>
      <c r="J203" s="1"/>
      <c r="K203" s="1"/>
      <c r="L203" s="1"/>
      <c r="M203" s="1"/>
      <c r="N203" s="1"/>
      <c r="O203" s="1"/>
    </row>
    <row r="204" spans="1:15" ht="33.75" customHeight="1">
      <c r="A204" s="60" t="s">
        <v>96</v>
      </c>
      <c r="B204" s="31" t="s">
        <v>12</v>
      </c>
      <c r="C204" s="31" t="s">
        <v>8</v>
      </c>
      <c r="D204" s="31" t="s">
        <v>282</v>
      </c>
      <c r="E204" s="32"/>
      <c r="F204" s="36">
        <f>F205+F207+F206</f>
        <v>7039.6</v>
      </c>
      <c r="G204" s="36"/>
      <c r="H204" s="36"/>
      <c r="I204" s="1"/>
      <c r="J204" s="1"/>
      <c r="K204" s="1"/>
      <c r="L204" s="1"/>
      <c r="M204" s="1"/>
      <c r="N204" s="1"/>
      <c r="O204" s="1"/>
    </row>
    <row r="205" spans="1:15" ht="13.5" customHeight="1">
      <c r="A205" s="63" t="s">
        <v>89</v>
      </c>
      <c r="B205" s="31" t="s">
        <v>12</v>
      </c>
      <c r="C205" s="31" t="s">
        <v>8</v>
      </c>
      <c r="D205" s="31" t="s">
        <v>282</v>
      </c>
      <c r="E205" s="32" t="s">
        <v>90</v>
      </c>
      <c r="F205" s="36">
        <v>5482.5</v>
      </c>
      <c r="G205" s="40"/>
      <c r="H205" s="40"/>
      <c r="I205" s="1"/>
      <c r="J205" s="1"/>
      <c r="K205" s="1"/>
      <c r="L205" s="1"/>
      <c r="M205" s="1"/>
      <c r="N205" s="1"/>
      <c r="O205" s="1"/>
    </row>
    <row r="206" spans="1:15" ht="19.5" customHeight="1">
      <c r="A206" s="61" t="s">
        <v>92</v>
      </c>
      <c r="B206" s="31" t="s">
        <v>12</v>
      </c>
      <c r="C206" s="31" t="s">
        <v>8</v>
      </c>
      <c r="D206" s="31" t="s">
        <v>282</v>
      </c>
      <c r="E206" s="32" t="s">
        <v>85</v>
      </c>
      <c r="F206" s="36"/>
      <c r="G206" s="40"/>
      <c r="H206" s="40"/>
      <c r="I206" s="1"/>
      <c r="J206" s="1"/>
      <c r="K206" s="1"/>
      <c r="L206" s="1"/>
      <c r="M206" s="1"/>
      <c r="N206" s="1"/>
      <c r="O206" s="1"/>
    </row>
    <row r="207" spans="1:15" ht="17.25" customHeight="1">
      <c r="A207" s="61" t="s">
        <v>92</v>
      </c>
      <c r="B207" s="31" t="s">
        <v>12</v>
      </c>
      <c r="C207" s="31" t="s">
        <v>8</v>
      </c>
      <c r="D207" s="31" t="s">
        <v>282</v>
      </c>
      <c r="E207" s="32" t="s">
        <v>93</v>
      </c>
      <c r="F207" s="36">
        <v>1557.1</v>
      </c>
      <c r="G207" s="40"/>
      <c r="H207" s="40"/>
      <c r="I207" s="1"/>
      <c r="J207" s="1"/>
      <c r="K207" s="1"/>
      <c r="L207" s="1"/>
      <c r="M207" s="1"/>
      <c r="N207" s="1"/>
      <c r="O207" s="1"/>
    </row>
    <row r="208" spans="1:15" ht="52.5" customHeight="1">
      <c r="A208" s="72" t="s">
        <v>170</v>
      </c>
      <c r="B208" s="31" t="s">
        <v>12</v>
      </c>
      <c r="C208" s="31" t="s">
        <v>8</v>
      </c>
      <c r="D208" s="31" t="s">
        <v>283</v>
      </c>
      <c r="E208" s="32"/>
      <c r="F208" s="36">
        <f>F209</f>
        <v>0</v>
      </c>
      <c r="G208" s="40"/>
      <c r="H208" s="40"/>
      <c r="I208" s="1"/>
      <c r="J208" s="1"/>
      <c r="K208" s="1"/>
      <c r="L208" s="1"/>
      <c r="M208" s="1"/>
      <c r="N208" s="1"/>
      <c r="O208" s="1"/>
    </row>
    <row r="209" spans="1:15" ht="18.75" customHeight="1">
      <c r="A209" s="63" t="s">
        <v>89</v>
      </c>
      <c r="B209" s="31" t="s">
        <v>12</v>
      </c>
      <c r="C209" s="31" t="s">
        <v>8</v>
      </c>
      <c r="D209" s="31" t="s">
        <v>283</v>
      </c>
      <c r="E209" s="32" t="s">
        <v>90</v>
      </c>
      <c r="F209" s="36"/>
      <c r="G209" s="40"/>
      <c r="H209" s="40"/>
      <c r="I209" s="1"/>
      <c r="J209" s="1"/>
      <c r="K209" s="1"/>
      <c r="L209" s="1"/>
      <c r="M209" s="1"/>
      <c r="N209" s="1"/>
      <c r="O209" s="1"/>
    </row>
    <row r="210" spans="1:15" ht="38.25" customHeight="1">
      <c r="A210" s="60" t="s">
        <v>97</v>
      </c>
      <c r="B210" s="31" t="s">
        <v>12</v>
      </c>
      <c r="C210" s="31" t="s">
        <v>8</v>
      </c>
      <c r="D210" s="31" t="s">
        <v>284</v>
      </c>
      <c r="E210" s="32"/>
      <c r="F210" s="36">
        <f>F211</f>
        <v>397.3</v>
      </c>
      <c r="G210" s="40"/>
      <c r="H210" s="40"/>
      <c r="I210" s="1"/>
      <c r="J210" s="1"/>
      <c r="K210" s="1"/>
      <c r="L210" s="1"/>
      <c r="M210" s="1"/>
      <c r="N210" s="1"/>
      <c r="O210" s="1"/>
    </row>
    <row r="211" spans="1:15" ht="14.25" customHeight="1">
      <c r="A211" s="63" t="s">
        <v>89</v>
      </c>
      <c r="B211" s="31" t="s">
        <v>12</v>
      </c>
      <c r="C211" s="31" t="s">
        <v>8</v>
      </c>
      <c r="D211" s="31" t="s">
        <v>284</v>
      </c>
      <c r="E211" s="32" t="s">
        <v>90</v>
      </c>
      <c r="F211" s="36">
        <v>397.3</v>
      </c>
      <c r="G211" s="40"/>
      <c r="H211" s="40"/>
      <c r="I211" s="1"/>
      <c r="J211" s="1"/>
      <c r="K211" s="1"/>
      <c r="L211" s="1"/>
      <c r="M211" s="1"/>
      <c r="N211" s="1"/>
      <c r="O211" s="1"/>
    </row>
    <row r="212" spans="1:15" ht="15.75" customHeight="1">
      <c r="A212" s="60" t="s">
        <v>54</v>
      </c>
      <c r="B212" s="31" t="s">
        <v>12</v>
      </c>
      <c r="C212" s="31" t="s">
        <v>8</v>
      </c>
      <c r="D212" s="31" t="s">
        <v>285</v>
      </c>
      <c r="E212" s="32"/>
      <c r="F212" s="36">
        <f>F213</f>
        <v>94.7</v>
      </c>
      <c r="G212" s="40"/>
      <c r="H212" s="40"/>
      <c r="I212" s="1"/>
      <c r="J212" s="1"/>
      <c r="K212" s="1"/>
      <c r="L212" s="1"/>
      <c r="M212" s="1"/>
      <c r="N212" s="1"/>
      <c r="O212" s="1"/>
    </row>
    <row r="213" spans="1:15" ht="14.25" customHeight="1">
      <c r="A213" s="63" t="s">
        <v>89</v>
      </c>
      <c r="B213" s="31" t="s">
        <v>12</v>
      </c>
      <c r="C213" s="31" t="s">
        <v>8</v>
      </c>
      <c r="D213" s="31" t="s">
        <v>285</v>
      </c>
      <c r="E213" s="32" t="s">
        <v>90</v>
      </c>
      <c r="F213" s="36">
        <v>94.7</v>
      </c>
      <c r="G213" s="40"/>
      <c r="H213" s="40"/>
      <c r="I213" s="1"/>
      <c r="J213" s="1"/>
      <c r="K213" s="1"/>
      <c r="L213" s="1"/>
      <c r="M213" s="1"/>
      <c r="N213" s="1"/>
      <c r="O213" s="1"/>
    </row>
    <row r="214" spans="1:15" ht="43.5" customHeight="1">
      <c r="A214" s="60" t="s">
        <v>98</v>
      </c>
      <c r="B214" s="31" t="s">
        <v>12</v>
      </c>
      <c r="C214" s="31" t="s">
        <v>8</v>
      </c>
      <c r="D214" s="31" t="s">
        <v>286</v>
      </c>
      <c r="E214" s="32"/>
      <c r="F214" s="36">
        <f>F215</f>
        <v>662.8</v>
      </c>
      <c r="G214" s="40"/>
      <c r="H214" s="40"/>
      <c r="I214" s="1"/>
      <c r="J214" s="1"/>
      <c r="K214" s="1"/>
      <c r="L214" s="1"/>
      <c r="M214" s="1"/>
      <c r="N214" s="1"/>
      <c r="O214" s="1"/>
    </row>
    <row r="215" spans="1:15" ht="14.25" customHeight="1">
      <c r="A215" s="63" t="s">
        <v>89</v>
      </c>
      <c r="B215" s="31" t="s">
        <v>12</v>
      </c>
      <c r="C215" s="31" t="s">
        <v>8</v>
      </c>
      <c r="D215" s="31" t="s">
        <v>286</v>
      </c>
      <c r="E215" s="32" t="s">
        <v>90</v>
      </c>
      <c r="F215" s="36">
        <v>662.8</v>
      </c>
      <c r="G215" s="40"/>
      <c r="H215" s="40"/>
      <c r="I215" s="1"/>
      <c r="J215" s="1"/>
      <c r="K215" s="1"/>
      <c r="L215" s="1"/>
      <c r="M215" s="1"/>
      <c r="N215" s="1"/>
      <c r="O215" s="1"/>
    </row>
    <row r="216" spans="1:15" ht="20.25" customHeight="1">
      <c r="A216" s="68" t="s">
        <v>148</v>
      </c>
      <c r="B216" s="31" t="s">
        <v>12</v>
      </c>
      <c r="C216" s="31" t="s">
        <v>8</v>
      </c>
      <c r="D216" s="31" t="s">
        <v>287</v>
      </c>
      <c r="E216" s="32"/>
      <c r="F216" s="36">
        <f>F217</f>
        <v>0</v>
      </c>
      <c r="G216" s="40"/>
      <c r="H216" s="40"/>
      <c r="I216" s="1"/>
      <c r="J216" s="1"/>
      <c r="K216" s="1"/>
      <c r="L216" s="1"/>
      <c r="M216" s="1"/>
      <c r="N216" s="1"/>
      <c r="O216" s="1"/>
    </row>
    <row r="217" spans="1:15" ht="16.5" customHeight="1">
      <c r="A217" s="63" t="s">
        <v>89</v>
      </c>
      <c r="B217" s="31" t="s">
        <v>12</v>
      </c>
      <c r="C217" s="31" t="s">
        <v>8</v>
      </c>
      <c r="D217" s="31" t="s">
        <v>287</v>
      </c>
      <c r="E217" s="32" t="s">
        <v>90</v>
      </c>
      <c r="F217" s="36">
        <f>'[1]ВЕДОМСТВА'!$G$163</f>
        <v>0</v>
      </c>
      <c r="G217" s="40"/>
      <c r="H217" s="40"/>
      <c r="I217" s="1"/>
      <c r="J217" s="1"/>
      <c r="K217" s="1"/>
      <c r="L217" s="1"/>
      <c r="M217" s="1"/>
      <c r="N217" s="1"/>
      <c r="O217" s="1"/>
    </row>
    <row r="218" spans="1:15" ht="37.5" customHeight="1">
      <c r="A218" s="68" t="s">
        <v>149</v>
      </c>
      <c r="B218" s="31" t="s">
        <v>12</v>
      </c>
      <c r="C218" s="31" t="s">
        <v>8</v>
      </c>
      <c r="D218" s="31" t="s">
        <v>288</v>
      </c>
      <c r="E218" s="32"/>
      <c r="F218" s="36">
        <f>F219</f>
        <v>14.6</v>
      </c>
      <c r="G218" s="40"/>
      <c r="H218" s="40"/>
      <c r="I218" s="1"/>
      <c r="J218" s="1"/>
      <c r="K218" s="1"/>
      <c r="L218" s="1"/>
      <c r="M218" s="1"/>
      <c r="N218" s="1"/>
      <c r="O218" s="1"/>
    </row>
    <row r="219" spans="1:15" ht="16.5" customHeight="1">
      <c r="A219" s="63" t="s">
        <v>89</v>
      </c>
      <c r="B219" s="31" t="s">
        <v>12</v>
      </c>
      <c r="C219" s="31" t="s">
        <v>8</v>
      </c>
      <c r="D219" s="31" t="s">
        <v>288</v>
      </c>
      <c r="E219" s="32" t="s">
        <v>90</v>
      </c>
      <c r="F219" s="36">
        <v>14.6</v>
      </c>
      <c r="G219" s="40"/>
      <c r="H219" s="40"/>
      <c r="I219" s="1"/>
      <c r="J219" s="1"/>
      <c r="K219" s="1"/>
      <c r="L219" s="1"/>
      <c r="M219" s="1"/>
      <c r="N219" s="1"/>
      <c r="O219" s="1"/>
    </row>
    <row r="220" spans="1:15" ht="51" customHeight="1">
      <c r="A220" s="72" t="s">
        <v>170</v>
      </c>
      <c r="B220" s="31" t="s">
        <v>12</v>
      </c>
      <c r="C220" s="31" t="s">
        <v>8</v>
      </c>
      <c r="D220" s="31" t="s">
        <v>283</v>
      </c>
      <c r="E220" s="32"/>
      <c r="F220" s="36">
        <f>F221</f>
        <v>0</v>
      </c>
      <c r="G220" s="40"/>
      <c r="H220" s="40"/>
      <c r="I220" s="1"/>
      <c r="J220" s="1"/>
      <c r="K220" s="1"/>
      <c r="L220" s="1"/>
      <c r="M220" s="1"/>
      <c r="N220" s="1"/>
      <c r="O220" s="1"/>
    </row>
    <row r="221" spans="1:15" ht="16.5" customHeight="1">
      <c r="A221" s="63" t="s">
        <v>89</v>
      </c>
      <c r="B221" s="31" t="s">
        <v>12</v>
      </c>
      <c r="C221" s="31" t="s">
        <v>8</v>
      </c>
      <c r="D221" s="31" t="s">
        <v>283</v>
      </c>
      <c r="E221" s="32" t="s">
        <v>90</v>
      </c>
      <c r="F221" s="36"/>
      <c r="G221" s="40"/>
      <c r="H221" s="40"/>
      <c r="I221" s="1"/>
      <c r="J221" s="1"/>
      <c r="K221" s="1"/>
      <c r="L221" s="1"/>
      <c r="M221" s="1"/>
      <c r="N221" s="1"/>
      <c r="O221" s="1"/>
    </row>
    <row r="222" spans="1:15" ht="33.75" customHeight="1">
      <c r="A222" s="71" t="s">
        <v>161</v>
      </c>
      <c r="B222" s="31" t="s">
        <v>12</v>
      </c>
      <c r="C222" s="31" t="s">
        <v>8</v>
      </c>
      <c r="D222" s="57" t="s">
        <v>289</v>
      </c>
      <c r="E222" s="32"/>
      <c r="F222" s="36">
        <f>F223</f>
        <v>6215</v>
      </c>
      <c r="G222" s="40"/>
      <c r="H222" s="40"/>
      <c r="I222" s="1"/>
      <c r="J222" s="1"/>
      <c r="K222" s="1"/>
      <c r="L222" s="1"/>
      <c r="M222" s="1"/>
      <c r="N222" s="1"/>
      <c r="O222" s="1"/>
    </row>
    <row r="223" spans="1:15" ht="16.5" customHeight="1">
      <c r="A223" s="63" t="s">
        <v>89</v>
      </c>
      <c r="B223" s="31" t="s">
        <v>12</v>
      </c>
      <c r="C223" s="31" t="s">
        <v>8</v>
      </c>
      <c r="D223" s="57" t="s">
        <v>289</v>
      </c>
      <c r="E223" s="32" t="s">
        <v>90</v>
      </c>
      <c r="F223" s="36">
        <v>6215</v>
      </c>
      <c r="G223" s="40"/>
      <c r="H223" s="40"/>
      <c r="I223" s="1"/>
      <c r="J223" s="1"/>
      <c r="K223" s="1"/>
      <c r="L223" s="1"/>
      <c r="M223" s="1"/>
      <c r="N223" s="1"/>
      <c r="O223" s="1"/>
    </row>
    <row r="224" spans="1:15" ht="45" customHeight="1">
      <c r="A224" s="73" t="s">
        <v>179</v>
      </c>
      <c r="B224" s="31" t="s">
        <v>12</v>
      </c>
      <c r="C224" s="31" t="s">
        <v>8</v>
      </c>
      <c r="D224" s="57" t="s">
        <v>290</v>
      </c>
      <c r="E224" s="32"/>
      <c r="F224" s="36">
        <f>F225</f>
        <v>95.1</v>
      </c>
      <c r="G224" s="40"/>
      <c r="H224" s="40"/>
      <c r="I224" s="1"/>
      <c r="J224" s="1"/>
      <c r="K224" s="1"/>
      <c r="L224" s="1"/>
      <c r="M224" s="1"/>
      <c r="N224" s="1"/>
      <c r="O224" s="1"/>
    </row>
    <row r="225" spans="1:15" ht="15.75" customHeight="1">
      <c r="A225" s="63" t="s">
        <v>89</v>
      </c>
      <c r="B225" s="31" t="s">
        <v>12</v>
      </c>
      <c r="C225" s="31" t="s">
        <v>8</v>
      </c>
      <c r="D225" s="57" t="s">
        <v>290</v>
      </c>
      <c r="E225" s="32" t="s">
        <v>90</v>
      </c>
      <c r="F225" s="36">
        <v>95.1</v>
      </c>
      <c r="G225" s="40"/>
      <c r="H225" s="40"/>
      <c r="I225" s="1"/>
      <c r="J225" s="1"/>
      <c r="K225" s="1"/>
      <c r="L225" s="1"/>
      <c r="M225" s="1"/>
      <c r="N225" s="1"/>
      <c r="O225" s="1"/>
    </row>
    <row r="226" spans="1:15" ht="17.25" customHeight="1">
      <c r="A226" s="55" t="s">
        <v>99</v>
      </c>
      <c r="B226" s="31" t="s">
        <v>12</v>
      </c>
      <c r="C226" s="31" t="s">
        <v>8</v>
      </c>
      <c r="D226" s="31" t="s">
        <v>291</v>
      </c>
      <c r="E226" s="32"/>
      <c r="F226" s="36">
        <f>F227</f>
        <v>3001.6</v>
      </c>
      <c r="G226" s="36"/>
      <c r="H226" s="36"/>
      <c r="I226" s="1"/>
      <c r="J226" s="1"/>
      <c r="K226" s="1"/>
      <c r="L226" s="1"/>
      <c r="M226" s="1"/>
      <c r="N226" s="1"/>
      <c r="O226" s="1"/>
    </row>
    <row r="227" spans="1:15" ht="18" customHeight="1">
      <c r="A227" s="38" t="s">
        <v>292</v>
      </c>
      <c r="B227" s="31" t="s">
        <v>12</v>
      </c>
      <c r="C227" s="31" t="s">
        <v>8</v>
      </c>
      <c r="D227" s="31" t="s">
        <v>293</v>
      </c>
      <c r="E227" s="32"/>
      <c r="F227" s="36">
        <f>F228+F232+F234+F236</f>
        <v>3001.6</v>
      </c>
      <c r="G227" s="36"/>
      <c r="H227" s="36"/>
      <c r="I227" s="1"/>
      <c r="J227" s="1"/>
      <c r="K227" s="1"/>
      <c r="L227" s="1"/>
      <c r="M227" s="1"/>
      <c r="N227" s="1"/>
      <c r="O227" s="1"/>
    </row>
    <row r="228" spans="1:15" ht="26.25">
      <c r="A228" s="54" t="s">
        <v>76</v>
      </c>
      <c r="B228" s="31" t="s">
        <v>12</v>
      </c>
      <c r="C228" s="31" t="s">
        <v>8</v>
      </c>
      <c r="D228" s="31" t="s">
        <v>294</v>
      </c>
      <c r="E228" s="32"/>
      <c r="F228" s="36">
        <f>F229</f>
        <v>2320.6</v>
      </c>
      <c r="G228" s="36"/>
      <c r="H228" s="36"/>
      <c r="I228" s="1"/>
      <c r="J228" s="1"/>
      <c r="K228" s="1"/>
      <c r="L228" s="1"/>
      <c r="M228" s="1"/>
      <c r="N228" s="1"/>
      <c r="O228" s="1"/>
    </row>
    <row r="229" spans="1:15" ht="15.75" customHeight="1">
      <c r="A229" s="63" t="s">
        <v>89</v>
      </c>
      <c r="B229" s="31" t="s">
        <v>12</v>
      </c>
      <c r="C229" s="31" t="s">
        <v>8</v>
      </c>
      <c r="D229" s="31" t="s">
        <v>294</v>
      </c>
      <c r="E229" s="32" t="s">
        <v>90</v>
      </c>
      <c r="F229" s="36">
        <f>F231</f>
        <v>2320.6</v>
      </c>
      <c r="G229" s="36"/>
      <c r="H229" s="36"/>
      <c r="I229" s="1"/>
      <c r="J229" s="1"/>
      <c r="K229" s="1"/>
      <c r="L229" s="1"/>
      <c r="M229" s="1"/>
      <c r="N229" s="1"/>
      <c r="O229" s="1"/>
    </row>
    <row r="230" spans="1:15" ht="24.75" customHeight="1">
      <c r="A230" s="54" t="s">
        <v>100</v>
      </c>
      <c r="B230" s="31" t="s">
        <v>12</v>
      </c>
      <c r="C230" s="31" t="s">
        <v>8</v>
      </c>
      <c r="D230" s="31" t="s">
        <v>295</v>
      </c>
      <c r="E230" s="32"/>
      <c r="F230" s="36">
        <f>F231</f>
        <v>2320.6</v>
      </c>
      <c r="G230" s="36"/>
      <c r="H230" s="36"/>
      <c r="I230" s="1"/>
      <c r="J230" s="1"/>
      <c r="K230" s="1"/>
      <c r="L230" s="1"/>
      <c r="M230" s="1"/>
      <c r="N230" s="1"/>
      <c r="O230" s="1"/>
    </row>
    <row r="231" spans="1:15" ht="16.5" customHeight="1">
      <c r="A231" s="63" t="s">
        <v>89</v>
      </c>
      <c r="B231" s="31" t="s">
        <v>12</v>
      </c>
      <c r="C231" s="31" t="s">
        <v>8</v>
      </c>
      <c r="D231" s="31" t="s">
        <v>295</v>
      </c>
      <c r="E231" s="32" t="s">
        <v>90</v>
      </c>
      <c r="F231" s="36">
        <v>2320.6</v>
      </c>
      <c r="G231" s="39"/>
      <c r="H231" s="39"/>
      <c r="I231" s="1"/>
      <c r="J231" s="1"/>
      <c r="K231" s="1"/>
      <c r="L231" s="1"/>
      <c r="M231" s="1"/>
      <c r="N231" s="1"/>
      <c r="O231" s="1"/>
    </row>
    <row r="232" spans="1:15" ht="36" customHeight="1">
      <c r="A232" s="61" t="s">
        <v>160</v>
      </c>
      <c r="B232" s="31" t="s">
        <v>12</v>
      </c>
      <c r="C232" s="31" t="s">
        <v>8</v>
      </c>
      <c r="D232" s="31" t="s">
        <v>296</v>
      </c>
      <c r="E232" s="32"/>
      <c r="F232" s="36">
        <f>F233</f>
        <v>134.4</v>
      </c>
      <c r="G232" s="36"/>
      <c r="H232" s="36"/>
      <c r="I232" s="1"/>
      <c r="J232" s="1"/>
      <c r="K232" s="1"/>
      <c r="L232" s="1"/>
      <c r="M232" s="1"/>
      <c r="N232" s="1"/>
      <c r="O232" s="1"/>
    </row>
    <row r="233" spans="1:15" ht="16.5" customHeight="1">
      <c r="A233" s="63" t="s">
        <v>89</v>
      </c>
      <c r="B233" s="31" t="s">
        <v>12</v>
      </c>
      <c r="C233" s="31" t="s">
        <v>8</v>
      </c>
      <c r="D233" s="31" t="s">
        <v>296</v>
      </c>
      <c r="E233" s="32" t="s">
        <v>90</v>
      </c>
      <c r="F233" s="36">
        <v>134.4</v>
      </c>
      <c r="G233" s="39"/>
      <c r="H233" s="39"/>
      <c r="I233" s="1"/>
      <c r="J233" s="1"/>
      <c r="K233" s="1"/>
      <c r="L233" s="1"/>
      <c r="M233" s="1"/>
      <c r="N233" s="1"/>
      <c r="O233" s="1"/>
    </row>
    <row r="234" spans="1:15" ht="51" customHeight="1">
      <c r="A234" s="73" t="s">
        <v>178</v>
      </c>
      <c r="B234" s="31" t="s">
        <v>12</v>
      </c>
      <c r="C234" s="31" t="s">
        <v>8</v>
      </c>
      <c r="D234" s="31" t="s">
        <v>297</v>
      </c>
      <c r="E234" s="32"/>
      <c r="F234" s="36">
        <f>F235</f>
        <v>9</v>
      </c>
      <c r="G234" s="36"/>
      <c r="H234" s="36"/>
      <c r="I234" s="1"/>
      <c r="J234" s="1"/>
      <c r="K234" s="1"/>
      <c r="L234" s="1"/>
      <c r="M234" s="1"/>
      <c r="N234" s="1"/>
      <c r="O234" s="1"/>
    </row>
    <row r="235" spans="1:15" ht="18" customHeight="1">
      <c r="A235" s="63" t="s">
        <v>89</v>
      </c>
      <c r="B235" s="31" t="s">
        <v>12</v>
      </c>
      <c r="C235" s="31" t="s">
        <v>8</v>
      </c>
      <c r="D235" s="31" t="s">
        <v>297</v>
      </c>
      <c r="E235" s="32" t="s">
        <v>90</v>
      </c>
      <c r="F235" s="36">
        <v>9</v>
      </c>
      <c r="G235" s="36"/>
      <c r="H235" s="36"/>
      <c r="I235" s="1"/>
      <c r="J235" s="1"/>
      <c r="K235" s="1"/>
      <c r="L235" s="1"/>
      <c r="M235" s="1"/>
      <c r="N235" s="1"/>
      <c r="O235" s="1"/>
    </row>
    <row r="236" spans="1:15" ht="27" customHeight="1">
      <c r="A236" s="71" t="s">
        <v>161</v>
      </c>
      <c r="B236" s="31" t="s">
        <v>12</v>
      </c>
      <c r="C236" s="31" t="s">
        <v>8</v>
      </c>
      <c r="D236" s="57" t="s">
        <v>298</v>
      </c>
      <c r="E236" s="32"/>
      <c r="F236" s="36">
        <f>F237</f>
        <v>537.6</v>
      </c>
      <c r="G236" s="39"/>
      <c r="H236" s="39"/>
      <c r="I236" s="1"/>
      <c r="J236" s="1"/>
      <c r="K236" s="1"/>
      <c r="L236" s="1"/>
      <c r="M236" s="1"/>
      <c r="N236" s="1"/>
      <c r="O236" s="1"/>
    </row>
    <row r="237" spans="1:15" ht="19.5" customHeight="1">
      <c r="A237" s="63" t="s">
        <v>89</v>
      </c>
      <c r="B237" s="31" t="s">
        <v>12</v>
      </c>
      <c r="C237" s="31" t="s">
        <v>8</v>
      </c>
      <c r="D237" s="57" t="s">
        <v>298</v>
      </c>
      <c r="E237" s="32" t="s">
        <v>90</v>
      </c>
      <c r="F237" s="36">
        <v>537.6</v>
      </c>
      <c r="G237" s="39"/>
      <c r="H237" s="39"/>
      <c r="I237" s="1"/>
      <c r="J237" s="1"/>
      <c r="K237" s="1"/>
      <c r="L237" s="1"/>
      <c r="M237" s="1"/>
      <c r="N237" s="1"/>
      <c r="O237" s="1"/>
    </row>
    <row r="238" spans="1:15" ht="20.25" customHeight="1">
      <c r="A238" s="48" t="s">
        <v>20</v>
      </c>
      <c r="B238" s="25" t="str">
        <f>B$152</f>
        <v>07</v>
      </c>
      <c r="C238" s="19" t="s">
        <v>12</v>
      </c>
      <c r="D238" s="25"/>
      <c r="E238" s="19"/>
      <c r="F238" s="26">
        <f>F239</f>
        <v>675</v>
      </c>
      <c r="G238" s="26"/>
      <c r="H238" s="26"/>
      <c r="I238" s="1"/>
      <c r="J238" s="1"/>
      <c r="K238" s="1"/>
      <c r="L238" s="1"/>
      <c r="M238" s="1"/>
      <c r="N238" s="1"/>
      <c r="O238" s="1"/>
    </row>
    <row r="239" spans="1:8" s="2" customFormat="1" ht="33.75" customHeight="1">
      <c r="A239" s="55" t="s">
        <v>86</v>
      </c>
      <c r="B239" s="31" t="s">
        <v>12</v>
      </c>
      <c r="C239" s="31" t="s">
        <v>12</v>
      </c>
      <c r="D239" s="49" t="s">
        <v>253</v>
      </c>
      <c r="E239" s="32"/>
      <c r="F239" s="36">
        <f>F240+F245+F254</f>
        <v>675</v>
      </c>
      <c r="G239" s="36"/>
      <c r="H239" s="36"/>
    </row>
    <row r="240" spans="1:8" s="2" customFormat="1" ht="21.75" customHeight="1">
      <c r="A240" s="55" t="s">
        <v>99</v>
      </c>
      <c r="B240" s="31" t="s">
        <v>12</v>
      </c>
      <c r="C240" s="31" t="s">
        <v>12</v>
      </c>
      <c r="D240" s="49" t="s">
        <v>300</v>
      </c>
      <c r="E240" s="32"/>
      <c r="F240" s="36">
        <f>F242</f>
        <v>625</v>
      </c>
      <c r="G240" s="36"/>
      <c r="H240" s="36"/>
    </row>
    <row r="241" spans="1:8" s="2" customFormat="1" ht="21.75" customHeight="1">
      <c r="A241" s="38" t="s">
        <v>299</v>
      </c>
      <c r="B241" s="31" t="s">
        <v>12</v>
      </c>
      <c r="C241" s="31" t="s">
        <v>12</v>
      </c>
      <c r="D241" s="49" t="s">
        <v>301</v>
      </c>
      <c r="E241" s="32"/>
      <c r="F241" s="36">
        <f>F242</f>
        <v>625</v>
      </c>
      <c r="G241" s="36"/>
      <c r="H241" s="36"/>
    </row>
    <row r="242" spans="1:8" s="2" customFormat="1" ht="14.25" customHeight="1">
      <c r="A242" s="75" t="s">
        <v>101</v>
      </c>
      <c r="B242" s="31" t="s">
        <v>12</v>
      </c>
      <c r="C242" s="31" t="s">
        <v>12</v>
      </c>
      <c r="D242" s="49" t="s">
        <v>302</v>
      </c>
      <c r="E242" s="32"/>
      <c r="F242" s="36">
        <f>F243+F244</f>
        <v>625</v>
      </c>
      <c r="G242" s="36"/>
      <c r="H242" s="36"/>
    </row>
    <row r="243" spans="1:8" s="2" customFormat="1" ht="30.75" customHeight="1">
      <c r="A243" s="64" t="s">
        <v>61</v>
      </c>
      <c r="B243" s="31" t="s">
        <v>12</v>
      </c>
      <c r="C243" s="31" t="s">
        <v>12</v>
      </c>
      <c r="D243" s="49" t="s">
        <v>303</v>
      </c>
      <c r="E243" s="13" t="s">
        <v>62</v>
      </c>
      <c r="F243" s="36">
        <v>349</v>
      </c>
      <c r="G243" s="39"/>
      <c r="H243" s="36"/>
    </row>
    <row r="244" spans="1:8" s="2" customFormat="1" ht="18" customHeight="1">
      <c r="A244" s="75" t="s">
        <v>89</v>
      </c>
      <c r="B244" s="31" t="s">
        <v>12</v>
      </c>
      <c r="C244" s="31" t="s">
        <v>12</v>
      </c>
      <c r="D244" s="49" t="s">
        <v>302</v>
      </c>
      <c r="E244" s="32" t="s">
        <v>90</v>
      </c>
      <c r="F244" s="36">
        <v>276</v>
      </c>
      <c r="G244" s="39"/>
      <c r="H244" s="36"/>
    </row>
    <row r="245" spans="1:8" s="2" customFormat="1" ht="29.25" customHeight="1">
      <c r="A245" s="83" t="s">
        <v>102</v>
      </c>
      <c r="B245" s="31" t="s">
        <v>12</v>
      </c>
      <c r="C245" s="31" t="s">
        <v>12</v>
      </c>
      <c r="D245" s="49" t="s">
        <v>304</v>
      </c>
      <c r="E245" s="32"/>
      <c r="F245" s="36">
        <f>F247+F249</f>
        <v>30</v>
      </c>
      <c r="G245" s="36"/>
      <c r="H245" s="36"/>
    </row>
    <row r="246" spans="1:8" s="2" customFormat="1" ht="16.5" customHeight="1">
      <c r="A246" s="83" t="s">
        <v>305</v>
      </c>
      <c r="B246" s="31" t="s">
        <v>12</v>
      </c>
      <c r="C246" s="31" t="s">
        <v>12</v>
      </c>
      <c r="D246" s="49" t="s">
        <v>306</v>
      </c>
      <c r="E246" s="32"/>
      <c r="F246" s="36">
        <f>F247</f>
        <v>20</v>
      </c>
      <c r="G246" s="36"/>
      <c r="H246" s="36"/>
    </row>
    <row r="247" spans="1:8" s="2" customFormat="1" ht="41.25" customHeight="1">
      <c r="A247" s="83" t="s">
        <v>165</v>
      </c>
      <c r="B247" s="31" t="s">
        <v>12</v>
      </c>
      <c r="C247" s="31" t="s">
        <v>12</v>
      </c>
      <c r="D247" s="13" t="s">
        <v>307</v>
      </c>
      <c r="E247" s="13"/>
      <c r="F247" s="36">
        <f>F248</f>
        <v>20</v>
      </c>
      <c r="G247" s="36"/>
      <c r="H247" s="36"/>
    </row>
    <row r="248" spans="1:8" s="2" customFormat="1" ht="27.75" customHeight="1">
      <c r="A248" s="64" t="s">
        <v>61</v>
      </c>
      <c r="B248" s="31" t="s">
        <v>12</v>
      </c>
      <c r="C248" s="31" t="s">
        <v>12</v>
      </c>
      <c r="D248" s="13" t="s">
        <v>307</v>
      </c>
      <c r="E248" s="13" t="s">
        <v>62</v>
      </c>
      <c r="F248" s="36">
        <v>20</v>
      </c>
      <c r="G248" s="36"/>
      <c r="H248" s="36"/>
    </row>
    <row r="249" spans="1:8" s="2" customFormat="1" ht="18" customHeight="1">
      <c r="A249" s="64" t="s">
        <v>308</v>
      </c>
      <c r="B249" s="31" t="s">
        <v>12</v>
      </c>
      <c r="C249" s="31" t="s">
        <v>12</v>
      </c>
      <c r="D249" s="13" t="s">
        <v>309</v>
      </c>
      <c r="E249" s="13"/>
      <c r="F249" s="36">
        <f>F250+F251</f>
        <v>10</v>
      </c>
      <c r="G249" s="36"/>
      <c r="H249" s="36"/>
    </row>
    <row r="250" spans="1:8" s="2" customFormat="1" ht="18.75" customHeight="1">
      <c r="A250" s="85" t="s">
        <v>171</v>
      </c>
      <c r="B250" s="31" t="s">
        <v>12</v>
      </c>
      <c r="C250" s="31" t="s">
        <v>12</v>
      </c>
      <c r="D250" s="13" t="s">
        <v>309</v>
      </c>
      <c r="E250" s="13" t="s">
        <v>172</v>
      </c>
      <c r="F250" s="36">
        <v>10</v>
      </c>
      <c r="G250" s="36"/>
      <c r="H250" s="36"/>
    </row>
    <row r="251" spans="1:8" s="2" customFormat="1" ht="18.75" customHeight="1">
      <c r="A251" s="74" t="s">
        <v>77</v>
      </c>
      <c r="B251" s="31" t="s">
        <v>12</v>
      </c>
      <c r="C251" s="31" t="s">
        <v>12</v>
      </c>
      <c r="D251" s="13" t="s">
        <v>309</v>
      </c>
      <c r="E251" s="13" t="s">
        <v>78</v>
      </c>
      <c r="F251" s="36"/>
      <c r="G251" s="36"/>
      <c r="H251" s="36"/>
    </row>
    <row r="252" spans="1:8" s="2" customFormat="1" ht="29.25" customHeight="1">
      <c r="A252" s="74" t="s">
        <v>310</v>
      </c>
      <c r="B252" s="31" t="s">
        <v>12</v>
      </c>
      <c r="C252" s="31" t="s">
        <v>12</v>
      </c>
      <c r="D252" s="13" t="s">
        <v>311</v>
      </c>
      <c r="E252" s="13"/>
      <c r="F252" s="36">
        <f>F253</f>
        <v>0</v>
      </c>
      <c r="G252" s="36"/>
      <c r="H252" s="36"/>
    </row>
    <row r="253" spans="1:8" s="2" customFormat="1" ht="23.25" customHeight="1">
      <c r="A253" s="64" t="s">
        <v>61</v>
      </c>
      <c r="B253" s="31" t="s">
        <v>12</v>
      </c>
      <c r="C253" s="31" t="s">
        <v>12</v>
      </c>
      <c r="D253" s="13" t="s">
        <v>311</v>
      </c>
      <c r="E253" s="13" t="s">
        <v>62</v>
      </c>
      <c r="F253" s="36"/>
      <c r="G253" s="36"/>
      <c r="H253" s="36"/>
    </row>
    <row r="254" spans="1:8" s="2" customFormat="1" ht="27" customHeight="1">
      <c r="A254" s="64" t="s">
        <v>136</v>
      </c>
      <c r="B254" s="31" t="s">
        <v>12</v>
      </c>
      <c r="C254" s="31" t="s">
        <v>12</v>
      </c>
      <c r="D254" s="13" t="s">
        <v>312</v>
      </c>
      <c r="E254" s="13"/>
      <c r="F254" s="36">
        <f>F256</f>
        <v>20</v>
      </c>
      <c r="G254" s="36"/>
      <c r="H254" s="36"/>
    </row>
    <row r="255" spans="1:8" s="2" customFormat="1" ht="27.75" customHeight="1">
      <c r="A255" s="64" t="s">
        <v>313</v>
      </c>
      <c r="B255" s="31" t="s">
        <v>12</v>
      </c>
      <c r="C255" s="31" t="s">
        <v>12</v>
      </c>
      <c r="D255" s="13" t="s">
        <v>314</v>
      </c>
      <c r="E255" s="13"/>
      <c r="F255" s="36">
        <f>F256</f>
        <v>20</v>
      </c>
      <c r="G255" s="36"/>
      <c r="H255" s="36"/>
    </row>
    <row r="256" spans="1:8" s="2" customFormat="1" ht="56.25" customHeight="1">
      <c r="A256" s="64" t="s">
        <v>166</v>
      </c>
      <c r="B256" s="31" t="s">
        <v>12</v>
      </c>
      <c r="C256" s="31" t="s">
        <v>12</v>
      </c>
      <c r="D256" s="13" t="s">
        <v>315</v>
      </c>
      <c r="E256" s="13"/>
      <c r="F256" s="36">
        <f>F257</f>
        <v>20</v>
      </c>
      <c r="G256" s="36"/>
      <c r="H256" s="36"/>
    </row>
    <row r="257" spans="1:8" s="2" customFormat="1" ht="30.75" customHeight="1">
      <c r="A257" s="64" t="s">
        <v>61</v>
      </c>
      <c r="B257" s="31" t="s">
        <v>12</v>
      </c>
      <c r="C257" s="31" t="s">
        <v>12</v>
      </c>
      <c r="D257" s="13" t="s">
        <v>315</v>
      </c>
      <c r="E257" s="13" t="s">
        <v>62</v>
      </c>
      <c r="F257" s="36">
        <v>20</v>
      </c>
      <c r="G257" s="36"/>
      <c r="H257" s="36"/>
    </row>
    <row r="258" spans="1:15" ht="20.25" customHeight="1">
      <c r="A258" s="24" t="s">
        <v>21</v>
      </c>
      <c r="B258" s="29" t="s">
        <v>12</v>
      </c>
      <c r="C258" s="29" t="s">
        <v>13</v>
      </c>
      <c r="D258" s="31"/>
      <c r="E258" s="32"/>
      <c r="F258" s="26">
        <f>F264+F259+F276</f>
        <v>234.5</v>
      </c>
      <c r="G258" s="26"/>
      <c r="H258" s="26"/>
      <c r="I258" s="1"/>
      <c r="J258" s="1"/>
      <c r="K258" s="1"/>
      <c r="L258" s="1"/>
      <c r="M258" s="1"/>
      <c r="N258" s="1"/>
      <c r="O258" s="1"/>
    </row>
    <row r="259" spans="1:15" ht="35.25" customHeight="1">
      <c r="A259" s="38" t="s">
        <v>159</v>
      </c>
      <c r="B259" s="31" t="s">
        <v>12</v>
      </c>
      <c r="C259" s="31" t="s">
        <v>13</v>
      </c>
      <c r="D259" s="31" t="s">
        <v>190</v>
      </c>
      <c r="E259" s="32"/>
      <c r="F259" s="40">
        <f>F260</f>
        <v>11</v>
      </c>
      <c r="G259" s="40"/>
      <c r="H259" s="40"/>
      <c r="I259" s="1"/>
      <c r="J259" s="1"/>
      <c r="K259" s="1"/>
      <c r="L259" s="1"/>
      <c r="M259" s="1"/>
      <c r="N259" s="1"/>
      <c r="O259" s="1"/>
    </row>
    <row r="260" spans="1:15" ht="35.25" customHeight="1">
      <c r="A260" s="55" t="s">
        <v>131</v>
      </c>
      <c r="B260" s="31" t="s">
        <v>12</v>
      </c>
      <c r="C260" s="31" t="s">
        <v>13</v>
      </c>
      <c r="D260" s="31" t="s">
        <v>408</v>
      </c>
      <c r="E260" s="32"/>
      <c r="F260" s="40">
        <f>F261</f>
        <v>11</v>
      </c>
      <c r="G260" s="40"/>
      <c r="H260" s="40"/>
      <c r="I260" s="1"/>
      <c r="J260" s="1"/>
      <c r="K260" s="1"/>
      <c r="L260" s="1"/>
      <c r="M260" s="1"/>
      <c r="N260" s="1"/>
      <c r="O260" s="1"/>
    </row>
    <row r="261" spans="1:15" ht="28.5" customHeight="1">
      <c r="A261" s="55" t="s">
        <v>409</v>
      </c>
      <c r="B261" s="31" t="s">
        <v>12</v>
      </c>
      <c r="C261" s="31" t="s">
        <v>13</v>
      </c>
      <c r="D261" s="31" t="s">
        <v>410</v>
      </c>
      <c r="E261" s="32"/>
      <c r="F261" s="40">
        <f>F262</f>
        <v>11</v>
      </c>
      <c r="G261" s="40"/>
      <c r="H261" s="40"/>
      <c r="I261" s="1"/>
      <c r="J261" s="1"/>
      <c r="K261" s="1"/>
      <c r="L261" s="1"/>
      <c r="M261" s="1"/>
      <c r="N261" s="1"/>
      <c r="O261" s="1"/>
    </row>
    <row r="262" spans="1:15" ht="35.25" customHeight="1">
      <c r="A262" s="38" t="s">
        <v>232</v>
      </c>
      <c r="B262" s="31" t="s">
        <v>12</v>
      </c>
      <c r="C262" s="31" t="s">
        <v>13</v>
      </c>
      <c r="D262" s="31" t="s">
        <v>410</v>
      </c>
      <c r="E262" s="32"/>
      <c r="F262" s="40">
        <f>F263</f>
        <v>11</v>
      </c>
      <c r="G262" s="40"/>
      <c r="H262" s="40"/>
      <c r="I262" s="1"/>
      <c r="J262" s="1"/>
      <c r="K262" s="1"/>
      <c r="L262" s="1"/>
      <c r="M262" s="1"/>
      <c r="N262" s="1"/>
      <c r="O262" s="1"/>
    </row>
    <row r="263" spans="1:15" ht="35.25" customHeight="1">
      <c r="A263" s="61" t="s">
        <v>61</v>
      </c>
      <c r="B263" s="31" t="s">
        <v>12</v>
      </c>
      <c r="C263" s="31" t="s">
        <v>13</v>
      </c>
      <c r="D263" s="31" t="s">
        <v>410</v>
      </c>
      <c r="E263" s="32" t="s">
        <v>62</v>
      </c>
      <c r="F263" s="40">
        <v>11</v>
      </c>
      <c r="G263" s="40"/>
      <c r="H263" s="40"/>
      <c r="I263" s="1"/>
      <c r="J263" s="1"/>
      <c r="K263" s="1"/>
      <c r="L263" s="1"/>
      <c r="M263" s="1"/>
      <c r="N263" s="1"/>
      <c r="O263" s="1"/>
    </row>
    <row r="264" spans="1:8" s="2" customFormat="1" ht="30" customHeight="1">
      <c r="A264" s="55" t="s">
        <v>86</v>
      </c>
      <c r="B264" s="31" t="s">
        <v>12</v>
      </c>
      <c r="C264" s="31" t="s">
        <v>13</v>
      </c>
      <c r="D264" s="31" t="s">
        <v>253</v>
      </c>
      <c r="E264" s="32"/>
      <c r="F264" s="36">
        <f>F265+F270</f>
        <v>178.5</v>
      </c>
      <c r="G264" s="36"/>
      <c r="H264" s="36"/>
    </row>
    <row r="265" spans="1:8" s="2" customFormat="1" ht="24" customHeight="1">
      <c r="A265" s="55" t="s">
        <v>99</v>
      </c>
      <c r="B265" s="31" t="s">
        <v>12</v>
      </c>
      <c r="C265" s="31" t="s">
        <v>13</v>
      </c>
      <c r="D265" s="31" t="s">
        <v>291</v>
      </c>
      <c r="E265" s="32"/>
      <c r="F265" s="36">
        <f>F267</f>
        <v>22</v>
      </c>
      <c r="G265" s="36"/>
      <c r="H265" s="36"/>
    </row>
    <row r="266" spans="1:8" s="2" customFormat="1" ht="32.25" customHeight="1">
      <c r="A266" s="38" t="s">
        <v>317</v>
      </c>
      <c r="B266" s="31" t="s">
        <v>12</v>
      </c>
      <c r="C266" s="31" t="s">
        <v>13</v>
      </c>
      <c r="D266" s="31" t="s">
        <v>316</v>
      </c>
      <c r="E266" s="32"/>
      <c r="F266" s="36">
        <f>F267</f>
        <v>22</v>
      </c>
      <c r="G266" s="36"/>
      <c r="H266" s="36"/>
    </row>
    <row r="267" spans="1:8" s="2" customFormat="1" ht="16.5" customHeight="1">
      <c r="A267" s="74" t="s">
        <v>126</v>
      </c>
      <c r="B267" s="31" t="s">
        <v>12</v>
      </c>
      <c r="C267" s="31" t="s">
        <v>13</v>
      </c>
      <c r="D267" s="31" t="s">
        <v>318</v>
      </c>
      <c r="E267" s="32"/>
      <c r="F267" s="36">
        <f>F268+F269</f>
        <v>22</v>
      </c>
      <c r="G267" s="36"/>
      <c r="H267" s="36"/>
    </row>
    <row r="268" spans="1:8" s="2" customFormat="1" ht="30" customHeight="1">
      <c r="A268" s="60" t="s">
        <v>61</v>
      </c>
      <c r="B268" s="31" t="s">
        <v>12</v>
      </c>
      <c r="C268" s="31" t="s">
        <v>13</v>
      </c>
      <c r="D268" s="31" t="s">
        <v>318</v>
      </c>
      <c r="E268" s="32" t="s">
        <v>62</v>
      </c>
      <c r="F268" s="36"/>
      <c r="G268" s="36"/>
      <c r="H268" s="36"/>
    </row>
    <row r="269" spans="1:8" s="2" customFormat="1" ht="13.5" customHeight="1">
      <c r="A269" s="75" t="s">
        <v>174</v>
      </c>
      <c r="B269" s="31" t="s">
        <v>12</v>
      </c>
      <c r="C269" s="31" t="s">
        <v>13</v>
      </c>
      <c r="D269" s="31" t="s">
        <v>318</v>
      </c>
      <c r="E269" s="32" t="s">
        <v>173</v>
      </c>
      <c r="F269" s="36">
        <v>22</v>
      </c>
      <c r="G269" s="36"/>
      <c r="H269" s="36"/>
    </row>
    <row r="270" spans="1:8" s="2" customFormat="1" ht="33" customHeight="1">
      <c r="A270" s="38" t="s">
        <v>103</v>
      </c>
      <c r="B270" s="31" t="s">
        <v>12</v>
      </c>
      <c r="C270" s="31" t="s">
        <v>13</v>
      </c>
      <c r="D270" s="31" t="s">
        <v>320</v>
      </c>
      <c r="E270" s="32"/>
      <c r="F270" s="36">
        <f>F272</f>
        <v>156.5</v>
      </c>
      <c r="G270" s="36"/>
      <c r="H270" s="36"/>
    </row>
    <row r="271" spans="1:8" s="2" customFormat="1" ht="18" customHeight="1">
      <c r="A271" s="74" t="s">
        <v>319</v>
      </c>
      <c r="B271" s="31" t="s">
        <v>12</v>
      </c>
      <c r="C271" s="31" t="s">
        <v>13</v>
      </c>
      <c r="D271" s="31" t="s">
        <v>321</v>
      </c>
      <c r="E271" s="32"/>
      <c r="F271" s="36">
        <f>F272</f>
        <v>156.5</v>
      </c>
      <c r="G271" s="36"/>
      <c r="H271" s="36"/>
    </row>
    <row r="272" spans="1:8" s="2" customFormat="1" ht="31.5" customHeight="1">
      <c r="A272" s="84" t="s">
        <v>76</v>
      </c>
      <c r="B272" s="31" t="s">
        <v>12</v>
      </c>
      <c r="C272" s="31" t="s">
        <v>13</v>
      </c>
      <c r="D272" s="31" t="s">
        <v>325</v>
      </c>
      <c r="E272" s="32"/>
      <c r="F272" s="36">
        <f>F274</f>
        <v>156.5</v>
      </c>
      <c r="G272" s="36"/>
      <c r="H272" s="36"/>
    </row>
    <row r="273" spans="1:8" s="2" customFormat="1" ht="13.5" customHeight="1">
      <c r="A273" s="74" t="s">
        <v>77</v>
      </c>
      <c r="B273" s="31" t="s">
        <v>12</v>
      </c>
      <c r="C273" s="31" t="s">
        <v>13</v>
      </c>
      <c r="D273" s="31" t="s">
        <v>326</v>
      </c>
      <c r="E273" s="32" t="s">
        <v>78</v>
      </c>
      <c r="F273" s="36">
        <f>F275</f>
        <v>156.5</v>
      </c>
      <c r="G273" s="36"/>
      <c r="H273" s="36"/>
    </row>
    <row r="274" spans="1:8" s="2" customFormat="1" ht="29.25" customHeight="1">
      <c r="A274" s="84" t="s">
        <v>104</v>
      </c>
      <c r="B274" s="31" t="s">
        <v>12</v>
      </c>
      <c r="C274" s="31" t="s">
        <v>13</v>
      </c>
      <c r="D274" s="31" t="s">
        <v>327</v>
      </c>
      <c r="E274" s="32"/>
      <c r="F274" s="36">
        <f>F275</f>
        <v>156.5</v>
      </c>
      <c r="G274" s="36"/>
      <c r="H274" s="36"/>
    </row>
    <row r="275" spans="1:8" s="2" customFormat="1" ht="15" customHeight="1">
      <c r="A275" s="74" t="s">
        <v>77</v>
      </c>
      <c r="B275" s="31" t="s">
        <v>12</v>
      </c>
      <c r="C275" s="31" t="s">
        <v>13</v>
      </c>
      <c r="D275" s="31" t="s">
        <v>327</v>
      </c>
      <c r="E275" s="32" t="s">
        <v>78</v>
      </c>
      <c r="F275" s="36">
        <v>156.5</v>
      </c>
      <c r="G275" s="36"/>
      <c r="H275" s="36"/>
    </row>
    <row r="276" spans="1:8" s="2" customFormat="1" ht="35.25" customHeight="1">
      <c r="A276" s="60" t="s">
        <v>107</v>
      </c>
      <c r="B276" s="31" t="s">
        <v>12</v>
      </c>
      <c r="C276" s="31" t="s">
        <v>13</v>
      </c>
      <c r="D276" s="31" t="s">
        <v>200</v>
      </c>
      <c r="E276" s="32"/>
      <c r="F276" s="36">
        <f>F277</f>
        <v>45</v>
      </c>
      <c r="G276" s="36"/>
      <c r="H276" s="36"/>
    </row>
    <row r="277" spans="1:8" s="2" customFormat="1" ht="24.75" customHeight="1">
      <c r="A277" s="67" t="s">
        <v>130</v>
      </c>
      <c r="B277" s="31" t="s">
        <v>12</v>
      </c>
      <c r="C277" s="31" t="s">
        <v>13</v>
      </c>
      <c r="D277" s="31" t="s">
        <v>424</v>
      </c>
      <c r="E277" s="32"/>
      <c r="F277" s="36">
        <f>F278</f>
        <v>45</v>
      </c>
      <c r="G277" s="36"/>
      <c r="H277" s="36"/>
    </row>
    <row r="278" spans="1:8" s="2" customFormat="1" ht="40.5" customHeight="1">
      <c r="A278" s="67" t="s">
        <v>428</v>
      </c>
      <c r="B278" s="31" t="s">
        <v>12</v>
      </c>
      <c r="C278" s="31" t="s">
        <v>13</v>
      </c>
      <c r="D278" s="31" t="s">
        <v>425</v>
      </c>
      <c r="E278" s="32"/>
      <c r="F278" s="36">
        <f>F279</f>
        <v>45</v>
      </c>
      <c r="G278" s="36"/>
      <c r="H278" s="36"/>
    </row>
    <row r="279" spans="1:8" s="2" customFormat="1" ht="42.75" customHeight="1">
      <c r="A279" s="74" t="s">
        <v>427</v>
      </c>
      <c r="B279" s="31" t="s">
        <v>12</v>
      </c>
      <c r="C279" s="31" t="s">
        <v>13</v>
      </c>
      <c r="D279" s="31" t="s">
        <v>426</v>
      </c>
      <c r="E279" s="32"/>
      <c r="F279" s="36">
        <f>F280</f>
        <v>45</v>
      </c>
      <c r="G279" s="36"/>
      <c r="H279" s="36"/>
    </row>
    <row r="280" spans="1:8" s="2" customFormat="1" ht="15" customHeight="1">
      <c r="A280" s="60" t="s">
        <v>61</v>
      </c>
      <c r="B280" s="31" t="s">
        <v>12</v>
      </c>
      <c r="C280" s="31" t="s">
        <v>13</v>
      </c>
      <c r="D280" s="31" t="s">
        <v>426</v>
      </c>
      <c r="E280" s="32" t="s">
        <v>62</v>
      </c>
      <c r="F280" s="36">
        <v>45</v>
      </c>
      <c r="G280" s="36"/>
      <c r="H280" s="36"/>
    </row>
    <row r="281" spans="1:8" s="2" customFormat="1" ht="18" customHeight="1">
      <c r="A281" s="18" t="s">
        <v>55</v>
      </c>
      <c r="B281" s="19" t="s">
        <v>14</v>
      </c>
      <c r="C281" s="13"/>
      <c r="D281" s="13"/>
      <c r="E281" s="13"/>
      <c r="F281" s="30">
        <f>F282</f>
        <v>23885</v>
      </c>
      <c r="G281" s="30"/>
      <c r="H281" s="30"/>
    </row>
    <row r="282" spans="1:8" s="2" customFormat="1" ht="16.5" customHeight="1">
      <c r="A282" s="18" t="s">
        <v>22</v>
      </c>
      <c r="B282" s="43" t="str">
        <f>B$281</f>
        <v>08</v>
      </c>
      <c r="C282" s="35" t="s">
        <v>7</v>
      </c>
      <c r="D282" s="35"/>
      <c r="E282" s="35"/>
      <c r="F282" s="30">
        <f>F283+F304</f>
        <v>23885</v>
      </c>
      <c r="G282" s="30"/>
      <c r="H282" s="30"/>
    </row>
    <row r="283" spans="1:8" s="2" customFormat="1" ht="27.75" customHeight="1">
      <c r="A283" s="55" t="s">
        <v>140</v>
      </c>
      <c r="B283" s="31" t="s">
        <v>14</v>
      </c>
      <c r="C283" s="31" t="s">
        <v>7</v>
      </c>
      <c r="D283" s="49" t="s">
        <v>267</v>
      </c>
      <c r="E283" s="32"/>
      <c r="F283" s="36">
        <f>F284</f>
        <v>23835</v>
      </c>
      <c r="G283" s="36"/>
      <c r="H283" s="36"/>
    </row>
    <row r="284" spans="1:8" s="2" customFormat="1" ht="15" customHeight="1">
      <c r="A284" s="61" t="s">
        <v>75</v>
      </c>
      <c r="B284" s="31" t="s">
        <v>14</v>
      </c>
      <c r="C284" s="31" t="s">
        <v>7</v>
      </c>
      <c r="D284" s="49" t="s">
        <v>328</v>
      </c>
      <c r="E284" s="32"/>
      <c r="F284" s="36">
        <f>F292+F300+F302+F298+F285+F288</f>
        <v>23835</v>
      </c>
      <c r="G284" s="36"/>
      <c r="H284" s="36"/>
    </row>
    <row r="285" spans="1:8" s="2" customFormat="1" ht="30" customHeight="1">
      <c r="A285" s="74" t="s">
        <v>329</v>
      </c>
      <c r="B285" s="31" t="s">
        <v>14</v>
      </c>
      <c r="C285" s="31" t="s">
        <v>7</v>
      </c>
      <c r="D285" s="49" t="s">
        <v>330</v>
      </c>
      <c r="E285" s="32"/>
      <c r="F285" s="36">
        <f>F286</f>
        <v>2</v>
      </c>
      <c r="G285" s="36"/>
      <c r="H285" s="36"/>
    </row>
    <row r="286" spans="1:8" s="2" customFormat="1" ht="43.5" customHeight="1">
      <c r="A286" s="74" t="s">
        <v>181</v>
      </c>
      <c r="B286" s="31" t="s">
        <v>14</v>
      </c>
      <c r="C286" s="31" t="s">
        <v>7</v>
      </c>
      <c r="D286" s="49" t="s">
        <v>333</v>
      </c>
      <c r="E286" s="32"/>
      <c r="F286" s="36">
        <f>F287</f>
        <v>2</v>
      </c>
      <c r="G286" s="36"/>
      <c r="H286" s="36"/>
    </row>
    <row r="287" spans="1:8" s="2" customFormat="1" ht="17.25" customHeight="1">
      <c r="A287" s="74" t="s">
        <v>77</v>
      </c>
      <c r="B287" s="31" t="s">
        <v>14</v>
      </c>
      <c r="C287" s="31" t="s">
        <v>7</v>
      </c>
      <c r="D287" s="49" t="s">
        <v>333</v>
      </c>
      <c r="E287" s="32" t="s">
        <v>78</v>
      </c>
      <c r="F287" s="36">
        <v>2</v>
      </c>
      <c r="G287" s="36"/>
      <c r="H287" s="36"/>
    </row>
    <row r="288" spans="1:8" s="2" customFormat="1" ht="60.75" customHeight="1">
      <c r="A288" s="74" t="s">
        <v>332</v>
      </c>
      <c r="B288" s="31" t="s">
        <v>14</v>
      </c>
      <c r="C288" s="31" t="s">
        <v>7</v>
      </c>
      <c r="D288" s="49" t="s">
        <v>334</v>
      </c>
      <c r="E288" s="32"/>
      <c r="F288" s="36">
        <f>F289</f>
        <v>15</v>
      </c>
      <c r="G288" s="36"/>
      <c r="H288" s="36"/>
    </row>
    <row r="289" spans="1:8" s="2" customFormat="1" ht="29.25" customHeight="1">
      <c r="A289" s="74" t="s">
        <v>180</v>
      </c>
      <c r="B289" s="31" t="s">
        <v>14</v>
      </c>
      <c r="C289" s="31" t="s">
        <v>7</v>
      </c>
      <c r="D289" s="49" t="s">
        <v>335</v>
      </c>
      <c r="E289" s="32"/>
      <c r="F289" s="36">
        <f>F290</f>
        <v>15</v>
      </c>
      <c r="G289" s="36"/>
      <c r="H289" s="36"/>
    </row>
    <row r="290" spans="1:8" s="2" customFormat="1" ht="15.75" customHeight="1">
      <c r="A290" s="74" t="s">
        <v>77</v>
      </c>
      <c r="B290" s="31" t="s">
        <v>14</v>
      </c>
      <c r="C290" s="31" t="s">
        <v>7</v>
      </c>
      <c r="D290" s="49" t="s">
        <v>335</v>
      </c>
      <c r="E290" s="32" t="s">
        <v>78</v>
      </c>
      <c r="F290" s="36">
        <v>15</v>
      </c>
      <c r="G290" s="36"/>
      <c r="H290" s="36"/>
    </row>
    <row r="291" spans="1:8" s="2" customFormat="1" ht="54" customHeight="1">
      <c r="A291" s="64" t="s">
        <v>270</v>
      </c>
      <c r="B291" s="31" t="s">
        <v>14</v>
      </c>
      <c r="C291" s="31" t="s">
        <v>7</v>
      </c>
      <c r="D291" s="49" t="s">
        <v>336</v>
      </c>
      <c r="E291" s="32"/>
      <c r="F291" s="36">
        <f>F292+F298+F300+F302</f>
        <v>23818</v>
      </c>
      <c r="G291" s="36"/>
      <c r="H291" s="36"/>
    </row>
    <row r="292" spans="1:8" s="2" customFormat="1" ht="30.75" customHeight="1">
      <c r="A292" s="54" t="s">
        <v>80</v>
      </c>
      <c r="B292" s="31" t="s">
        <v>14</v>
      </c>
      <c r="C292" s="31" t="s">
        <v>7</v>
      </c>
      <c r="D292" s="49" t="s">
        <v>337</v>
      </c>
      <c r="E292" s="32"/>
      <c r="F292" s="36">
        <f>F293</f>
        <v>17138.3</v>
      </c>
      <c r="G292" s="36"/>
      <c r="H292" s="36"/>
    </row>
    <row r="293" spans="1:8" s="2" customFormat="1" ht="14.25" customHeight="1">
      <c r="A293" s="60" t="s">
        <v>77</v>
      </c>
      <c r="B293" s="31" t="s">
        <v>14</v>
      </c>
      <c r="C293" s="31" t="s">
        <v>7</v>
      </c>
      <c r="D293" s="49" t="s">
        <v>337</v>
      </c>
      <c r="E293" s="32" t="s">
        <v>78</v>
      </c>
      <c r="F293" s="36">
        <f>F295+F297</f>
        <v>17138.3</v>
      </c>
      <c r="G293" s="36"/>
      <c r="H293" s="36"/>
    </row>
    <row r="294" spans="1:8" s="2" customFormat="1" ht="14.25" customHeight="1">
      <c r="A294" s="63" t="s">
        <v>81</v>
      </c>
      <c r="B294" s="31" t="s">
        <v>14</v>
      </c>
      <c r="C294" s="31" t="s">
        <v>7</v>
      </c>
      <c r="D294" s="49" t="s">
        <v>338</v>
      </c>
      <c r="E294" s="32"/>
      <c r="F294" s="36">
        <f>F295</f>
        <v>12180.5</v>
      </c>
      <c r="G294" s="36"/>
      <c r="H294" s="36"/>
    </row>
    <row r="295" spans="1:15" ht="16.5" customHeight="1">
      <c r="A295" s="60" t="s">
        <v>77</v>
      </c>
      <c r="B295" s="31" t="s">
        <v>14</v>
      </c>
      <c r="C295" s="31" t="s">
        <v>7</v>
      </c>
      <c r="D295" s="49" t="s">
        <v>338</v>
      </c>
      <c r="E295" s="32" t="s">
        <v>78</v>
      </c>
      <c r="F295" s="36">
        <v>12180.5</v>
      </c>
      <c r="G295" s="40"/>
      <c r="H295" s="36"/>
      <c r="I295" s="1"/>
      <c r="J295" s="1"/>
      <c r="K295" s="1"/>
      <c r="L295" s="1"/>
      <c r="M295" s="1"/>
      <c r="N295" s="1"/>
      <c r="O295" s="1"/>
    </row>
    <row r="296" spans="1:15" ht="15" customHeight="1">
      <c r="A296" s="63" t="s">
        <v>82</v>
      </c>
      <c r="B296" s="31" t="s">
        <v>14</v>
      </c>
      <c r="C296" s="31" t="s">
        <v>7</v>
      </c>
      <c r="D296" s="49" t="s">
        <v>339</v>
      </c>
      <c r="E296" s="32"/>
      <c r="F296" s="36">
        <f>F297</f>
        <v>4957.8</v>
      </c>
      <c r="G296" s="36"/>
      <c r="H296" s="36"/>
      <c r="I296" s="1"/>
      <c r="J296" s="1"/>
      <c r="K296" s="1"/>
      <c r="L296" s="1"/>
      <c r="M296" s="1"/>
      <c r="N296" s="1"/>
      <c r="O296" s="1"/>
    </row>
    <row r="297" spans="1:15" ht="14.25" customHeight="1">
      <c r="A297" s="60" t="s">
        <v>77</v>
      </c>
      <c r="B297" s="31" t="s">
        <v>14</v>
      </c>
      <c r="C297" s="31" t="s">
        <v>7</v>
      </c>
      <c r="D297" s="49" t="s">
        <v>339</v>
      </c>
      <c r="E297" s="32" t="s">
        <v>78</v>
      </c>
      <c r="F297" s="36">
        <v>4957.8</v>
      </c>
      <c r="G297" s="40"/>
      <c r="H297" s="36"/>
      <c r="I297" s="1"/>
      <c r="J297" s="1"/>
      <c r="K297" s="1"/>
      <c r="L297" s="1"/>
      <c r="M297" s="1"/>
      <c r="N297" s="1"/>
      <c r="O297" s="1"/>
    </row>
    <row r="298" spans="1:15" ht="33.75" customHeight="1">
      <c r="A298" s="60" t="s">
        <v>177</v>
      </c>
      <c r="B298" s="31" t="s">
        <v>14</v>
      </c>
      <c r="C298" s="31" t="s">
        <v>7</v>
      </c>
      <c r="D298" s="49" t="s">
        <v>331</v>
      </c>
      <c r="E298" s="32"/>
      <c r="F298" s="36">
        <f>F299</f>
        <v>200</v>
      </c>
      <c r="G298" s="40"/>
      <c r="H298" s="36"/>
      <c r="I298" s="1"/>
      <c r="J298" s="1"/>
      <c r="K298" s="1"/>
      <c r="L298" s="1"/>
      <c r="M298" s="1"/>
      <c r="N298" s="1"/>
      <c r="O298" s="1"/>
    </row>
    <row r="299" spans="1:15" ht="14.25" customHeight="1">
      <c r="A299" s="60" t="s">
        <v>77</v>
      </c>
      <c r="B299" s="31" t="s">
        <v>14</v>
      </c>
      <c r="C299" s="31" t="s">
        <v>7</v>
      </c>
      <c r="D299" s="49" t="s">
        <v>331</v>
      </c>
      <c r="E299" s="32" t="s">
        <v>78</v>
      </c>
      <c r="F299" s="36">
        <v>200</v>
      </c>
      <c r="G299" s="40"/>
      <c r="H299" s="36"/>
      <c r="I299" s="1"/>
      <c r="J299" s="1"/>
      <c r="K299" s="1"/>
      <c r="L299" s="1"/>
      <c r="M299" s="1"/>
      <c r="N299" s="1"/>
      <c r="O299" s="1"/>
    </row>
    <row r="300" spans="1:15" ht="28.5" customHeight="1">
      <c r="A300" s="61" t="s">
        <v>160</v>
      </c>
      <c r="B300" s="31" t="s">
        <v>14</v>
      </c>
      <c r="C300" s="31" t="s">
        <v>7</v>
      </c>
      <c r="D300" s="49" t="s">
        <v>273</v>
      </c>
      <c r="E300" s="32"/>
      <c r="F300" s="36">
        <f>F301</f>
        <v>1645.1</v>
      </c>
      <c r="G300" s="36"/>
      <c r="H300" s="36"/>
      <c r="I300" s="1"/>
      <c r="J300" s="1"/>
      <c r="K300" s="1"/>
      <c r="L300" s="1"/>
      <c r="M300" s="1"/>
      <c r="N300" s="1"/>
      <c r="O300" s="1"/>
    </row>
    <row r="301" spans="1:15" ht="18.75" customHeight="1">
      <c r="A301" s="60" t="s">
        <v>77</v>
      </c>
      <c r="B301" s="31" t="s">
        <v>14</v>
      </c>
      <c r="C301" s="31" t="s">
        <v>7</v>
      </c>
      <c r="D301" s="49" t="s">
        <v>273</v>
      </c>
      <c r="E301" s="32" t="s">
        <v>78</v>
      </c>
      <c r="F301" s="36">
        <v>1645.1</v>
      </c>
      <c r="G301" s="40"/>
      <c r="H301" s="36"/>
      <c r="I301" s="1"/>
      <c r="J301" s="1"/>
      <c r="K301" s="1"/>
      <c r="L301" s="1"/>
      <c r="M301" s="1"/>
      <c r="N301" s="1"/>
      <c r="O301" s="1"/>
    </row>
    <row r="302" spans="1:15" ht="28.5" customHeight="1">
      <c r="A302" s="71" t="s">
        <v>161</v>
      </c>
      <c r="B302" s="31" t="s">
        <v>14</v>
      </c>
      <c r="C302" s="31" t="s">
        <v>7</v>
      </c>
      <c r="D302" s="57" t="s">
        <v>340</v>
      </c>
      <c r="E302" s="32"/>
      <c r="F302" s="36">
        <f>F303</f>
        <v>4834.6</v>
      </c>
      <c r="G302" s="36"/>
      <c r="H302" s="36"/>
      <c r="I302" s="1"/>
      <c r="J302" s="1"/>
      <c r="K302" s="1"/>
      <c r="L302" s="1"/>
      <c r="M302" s="1"/>
      <c r="N302" s="1"/>
      <c r="O302" s="1"/>
    </row>
    <row r="303" spans="1:15" ht="21.75" customHeight="1">
      <c r="A303" s="60" t="s">
        <v>77</v>
      </c>
      <c r="B303" s="31" t="s">
        <v>14</v>
      </c>
      <c r="C303" s="31" t="s">
        <v>7</v>
      </c>
      <c r="D303" s="57" t="s">
        <v>340</v>
      </c>
      <c r="E303" s="32" t="s">
        <v>78</v>
      </c>
      <c r="F303" s="36">
        <v>4834.6</v>
      </c>
      <c r="G303" s="40"/>
      <c r="H303" s="36"/>
      <c r="I303" s="1"/>
      <c r="J303" s="1"/>
      <c r="K303" s="1"/>
      <c r="L303" s="1"/>
      <c r="M303" s="1"/>
      <c r="N303" s="1"/>
      <c r="O303" s="1"/>
    </row>
    <row r="304" spans="1:15" ht="17.25" customHeight="1">
      <c r="A304" s="64" t="s">
        <v>182</v>
      </c>
      <c r="B304" s="31" t="s">
        <v>14</v>
      </c>
      <c r="C304" s="31" t="s">
        <v>7</v>
      </c>
      <c r="D304" s="57" t="s">
        <v>229</v>
      </c>
      <c r="E304" s="32"/>
      <c r="F304" s="81">
        <f>F305</f>
        <v>50</v>
      </c>
      <c r="G304" s="40"/>
      <c r="H304" s="36"/>
      <c r="I304" s="1"/>
      <c r="J304" s="1"/>
      <c r="K304" s="1"/>
      <c r="L304" s="1"/>
      <c r="M304" s="1"/>
      <c r="N304" s="1"/>
      <c r="O304" s="1"/>
    </row>
    <row r="305" spans="1:15" ht="30.75" customHeight="1">
      <c r="A305" s="64" t="s">
        <v>230</v>
      </c>
      <c r="B305" s="31" t="s">
        <v>14</v>
      </c>
      <c r="C305" s="31" t="s">
        <v>7</v>
      </c>
      <c r="D305" s="57" t="s">
        <v>392</v>
      </c>
      <c r="E305" s="33"/>
      <c r="F305" s="82">
        <f>F306</f>
        <v>50</v>
      </c>
      <c r="G305" s="40"/>
      <c r="H305" s="36"/>
      <c r="I305" s="1"/>
      <c r="J305" s="1"/>
      <c r="K305" s="1"/>
      <c r="L305" s="1"/>
      <c r="M305" s="1"/>
      <c r="N305" s="1"/>
      <c r="O305" s="1"/>
    </row>
    <row r="306" spans="1:15" ht="19.5" customHeight="1">
      <c r="A306" s="64" t="s">
        <v>183</v>
      </c>
      <c r="B306" s="31" t="s">
        <v>14</v>
      </c>
      <c r="C306" s="31" t="s">
        <v>7</v>
      </c>
      <c r="D306" s="57" t="s">
        <v>231</v>
      </c>
      <c r="E306" s="33"/>
      <c r="F306" s="82">
        <f>F307</f>
        <v>50</v>
      </c>
      <c r="G306" s="40"/>
      <c r="H306" s="36"/>
      <c r="I306" s="1"/>
      <c r="J306" s="1"/>
      <c r="K306" s="1"/>
      <c r="L306" s="1"/>
      <c r="M306" s="1"/>
      <c r="N306" s="1"/>
      <c r="O306" s="1"/>
    </row>
    <row r="307" spans="1:15" ht="18.75" customHeight="1">
      <c r="A307" s="74" t="s">
        <v>77</v>
      </c>
      <c r="B307" s="31" t="s">
        <v>14</v>
      </c>
      <c r="C307" s="31" t="s">
        <v>7</v>
      </c>
      <c r="D307" s="57" t="s">
        <v>231</v>
      </c>
      <c r="E307" s="31">
        <v>610</v>
      </c>
      <c r="F307" s="82">
        <v>50</v>
      </c>
      <c r="G307" s="40"/>
      <c r="H307" s="36"/>
      <c r="I307" s="1"/>
      <c r="J307" s="1"/>
      <c r="K307" s="1"/>
      <c r="L307" s="1"/>
      <c r="M307" s="1"/>
      <c r="N307" s="1"/>
      <c r="O307" s="1"/>
    </row>
    <row r="308" spans="1:15" ht="17.25" customHeight="1">
      <c r="A308" s="1"/>
      <c r="D308" s="22"/>
      <c r="F308" s="23"/>
      <c r="G308" s="23"/>
      <c r="I308" s="1"/>
      <c r="J308" s="1"/>
      <c r="K308" s="1"/>
      <c r="L308" s="1"/>
      <c r="M308" s="1"/>
      <c r="N308" s="1"/>
      <c r="O308" s="1"/>
    </row>
    <row r="309" spans="1:15" ht="18" customHeight="1">
      <c r="A309" s="18" t="s">
        <v>4</v>
      </c>
      <c r="B309" s="19" t="s">
        <v>11</v>
      </c>
      <c r="D309" s="19"/>
      <c r="E309" s="19"/>
      <c r="F309" s="26">
        <f>F310+F316+F362+F379</f>
        <v>56560.200000000004</v>
      </c>
      <c r="G309" s="26"/>
      <c r="H309" s="26"/>
      <c r="I309" s="1"/>
      <c r="J309" s="1"/>
      <c r="K309" s="1"/>
      <c r="L309" s="1"/>
      <c r="M309" s="1"/>
      <c r="N309" s="1"/>
      <c r="O309" s="1"/>
    </row>
    <row r="310" spans="1:15" ht="17.25" customHeight="1">
      <c r="A310" s="18" t="s">
        <v>36</v>
      </c>
      <c r="B310" s="19" t="s">
        <v>11</v>
      </c>
      <c r="C310" s="35" t="s">
        <v>7</v>
      </c>
      <c r="D310" s="19"/>
      <c r="E310" s="19"/>
      <c r="F310" s="26">
        <f>F311</f>
        <v>670.2</v>
      </c>
      <c r="G310" s="26"/>
      <c r="H310" s="26"/>
      <c r="I310" s="1"/>
      <c r="J310" s="1"/>
      <c r="K310" s="1"/>
      <c r="L310" s="1"/>
      <c r="M310" s="1"/>
      <c r="N310" s="1"/>
      <c r="O310" s="1"/>
    </row>
    <row r="311" spans="1:15" ht="31.5" customHeight="1">
      <c r="A311" s="38" t="s">
        <v>159</v>
      </c>
      <c r="B311" s="31" t="s">
        <v>11</v>
      </c>
      <c r="C311" s="31" t="s">
        <v>7</v>
      </c>
      <c r="D311" s="31" t="s">
        <v>190</v>
      </c>
      <c r="E311" s="19"/>
      <c r="F311" s="40">
        <f>F312</f>
        <v>670.2</v>
      </c>
      <c r="G311" s="40"/>
      <c r="H311" s="40"/>
      <c r="I311" s="1"/>
      <c r="J311" s="1"/>
      <c r="K311" s="1"/>
      <c r="L311" s="1"/>
      <c r="M311" s="1"/>
      <c r="N311" s="1"/>
      <c r="O311" s="1"/>
    </row>
    <row r="312" spans="1:15" ht="30" customHeight="1">
      <c r="A312" s="38" t="s">
        <v>131</v>
      </c>
      <c r="B312" s="31" t="s">
        <v>11</v>
      </c>
      <c r="C312" s="31" t="s">
        <v>7</v>
      </c>
      <c r="D312" s="31" t="s">
        <v>341</v>
      </c>
      <c r="E312" s="19"/>
      <c r="F312" s="40">
        <f>F314</f>
        <v>670.2</v>
      </c>
      <c r="G312" s="40"/>
      <c r="H312" s="40"/>
      <c r="I312" s="1"/>
      <c r="J312" s="1"/>
      <c r="K312" s="1"/>
      <c r="L312" s="1"/>
      <c r="M312" s="1"/>
      <c r="N312" s="1"/>
      <c r="O312" s="1"/>
    </row>
    <row r="313" spans="1:15" ht="30" customHeight="1">
      <c r="A313" s="64" t="s">
        <v>342</v>
      </c>
      <c r="B313" s="31" t="s">
        <v>11</v>
      </c>
      <c r="C313" s="31" t="s">
        <v>7</v>
      </c>
      <c r="D313" s="31" t="s">
        <v>341</v>
      </c>
      <c r="E313" s="19"/>
      <c r="F313" s="40">
        <f>F314</f>
        <v>670.2</v>
      </c>
      <c r="G313" s="40"/>
      <c r="H313" s="40"/>
      <c r="I313" s="1"/>
      <c r="J313" s="1"/>
      <c r="K313" s="1"/>
      <c r="L313" s="1"/>
      <c r="M313" s="1"/>
      <c r="N313" s="1"/>
      <c r="O313" s="1"/>
    </row>
    <row r="314" spans="1:15" ht="27" customHeight="1">
      <c r="A314" s="61" t="s">
        <v>83</v>
      </c>
      <c r="B314" s="31" t="s">
        <v>11</v>
      </c>
      <c r="C314" s="31" t="s">
        <v>7</v>
      </c>
      <c r="D314" s="31" t="s">
        <v>343</v>
      </c>
      <c r="E314" s="19"/>
      <c r="F314" s="40">
        <f>F315</f>
        <v>670.2</v>
      </c>
      <c r="G314" s="40"/>
      <c r="H314" s="40"/>
      <c r="I314" s="1"/>
      <c r="J314" s="1"/>
      <c r="K314" s="1"/>
      <c r="L314" s="1"/>
      <c r="M314" s="1"/>
      <c r="N314" s="1"/>
      <c r="O314" s="1"/>
    </row>
    <row r="315" spans="1:15" ht="18" customHeight="1">
      <c r="A315" s="63" t="s">
        <v>84</v>
      </c>
      <c r="B315" s="31" t="s">
        <v>11</v>
      </c>
      <c r="C315" s="31" t="s">
        <v>7</v>
      </c>
      <c r="D315" s="31" t="s">
        <v>343</v>
      </c>
      <c r="E315" s="32" t="s">
        <v>85</v>
      </c>
      <c r="F315" s="40">
        <v>670.2</v>
      </c>
      <c r="G315" s="40"/>
      <c r="H315" s="40"/>
      <c r="I315" s="1"/>
      <c r="J315" s="1"/>
      <c r="K315" s="1"/>
      <c r="L315" s="1"/>
      <c r="M315" s="1"/>
      <c r="N315" s="1"/>
      <c r="O315" s="1"/>
    </row>
    <row r="316" spans="1:15" ht="18" customHeight="1">
      <c r="A316" s="48" t="s">
        <v>25</v>
      </c>
      <c r="B316" s="25" t="str">
        <f>B$309</f>
        <v>10</v>
      </c>
      <c r="C316" s="19" t="s">
        <v>9</v>
      </c>
      <c r="D316" s="19"/>
      <c r="E316" s="19"/>
      <c r="F316" s="26">
        <f>F317+F359</f>
        <v>38015.00000000001</v>
      </c>
      <c r="G316" s="26"/>
      <c r="H316" s="26"/>
      <c r="I316" s="1"/>
      <c r="J316" s="1"/>
      <c r="K316" s="1"/>
      <c r="L316" s="1"/>
      <c r="M316" s="1"/>
      <c r="N316" s="1"/>
      <c r="O316" s="1"/>
    </row>
    <row r="317" spans="1:15" ht="14.25" customHeight="1">
      <c r="A317" s="34" t="s">
        <v>109</v>
      </c>
      <c r="B317" s="22" t="str">
        <f>B$309</f>
        <v>10</v>
      </c>
      <c r="C317" s="22" t="str">
        <f>C$316</f>
        <v>03</v>
      </c>
      <c r="D317" s="31" t="s">
        <v>197</v>
      </c>
      <c r="F317" s="23">
        <f>F318</f>
        <v>37780.200000000004</v>
      </c>
      <c r="G317" s="23"/>
      <c r="I317" s="1"/>
      <c r="J317" s="1"/>
      <c r="K317" s="1"/>
      <c r="L317" s="1"/>
      <c r="M317" s="1"/>
      <c r="N317" s="1"/>
      <c r="O317" s="1"/>
    </row>
    <row r="318" spans="1:15" ht="19.5" customHeight="1">
      <c r="A318" s="27" t="s">
        <v>110</v>
      </c>
      <c r="B318" s="31" t="s">
        <v>11</v>
      </c>
      <c r="C318" s="31" t="s">
        <v>9</v>
      </c>
      <c r="D318" s="31" t="s">
        <v>344</v>
      </c>
      <c r="E318" s="32"/>
      <c r="F318" s="36">
        <f>F322+F325+F327+F329+F333+F336+F339+F342+F346+F348+F351+F354+F357+F344</f>
        <v>37780.200000000004</v>
      </c>
      <c r="G318" s="36"/>
      <c r="H318" s="36"/>
      <c r="I318" s="1"/>
      <c r="J318" s="1"/>
      <c r="K318" s="1"/>
      <c r="L318" s="1"/>
      <c r="M318" s="1"/>
      <c r="N318" s="1"/>
      <c r="O318" s="1"/>
    </row>
    <row r="319" spans="1:15" ht="30" customHeight="1">
      <c r="A319" s="60" t="s">
        <v>61</v>
      </c>
      <c r="B319" s="31" t="s">
        <v>11</v>
      </c>
      <c r="C319" s="31" t="s">
        <v>9</v>
      </c>
      <c r="D319" s="31" t="s">
        <v>344</v>
      </c>
      <c r="E319" s="32" t="s">
        <v>62</v>
      </c>
      <c r="F319" s="36">
        <f>F323+F330+F349+F352+F355+F340</f>
        <v>292</v>
      </c>
      <c r="G319" s="36"/>
      <c r="H319" s="36"/>
      <c r="I319" s="1"/>
      <c r="J319" s="1"/>
      <c r="K319" s="1"/>
      <c r="L319" s="1"/>
      <c r="M319" s="1"/>
      <c r="N319" s="1"/>
      <c r="O319" s="1"/>
    </row>
    <row r="320" spans="1:15" ht="14.25" customHeight="1">
      <c r="A320" s="63" t="s">
        <v>84</v>
      </c>
      <c r="B320" s="31" t="s">
        <v>11</v>
      </c>
      <c r="C320" s="31" t="s">
        <v>9</v>
      </c>
      <c r="D320" s="31" t="s">
        <v>344</v>
      </c>
      <c r="E320" s="32" t="s">
        <v>85</v>
      </c>
      <c r="F320" s="36">
        <f>F324+F326+F328+F331+F334+F337+F341+F343+F347+F350+F353+F356+F358+F345</f>
        <v>36947.200000000004</v>
      </c>
      <c r="G320" s="36"/>
      <c r="H320" s="36"/>
      <c r="I320" s="1"/>
      <c r="J320" s="1"/>
      <c r="K320" s="1"/>
      <c r="L320" s="1"/>
      <c r="M320" s="1"/>
      <c r="N320" s="1"/>
      <c r="O320" s="1"/>
    </row>
    <row r="321" spans="1:15" ht="19.5" customHeight="1">
      <c r="A321" s="60" t="s">
        <v>92</v>
      </c>
      <c r="B321" s="22" t="str">
        <f>B$309</f>
        <v>10</v>
      </c>
      <c r="C321" s="22" t="str">
        <f>C$316</f>
        <v>03</v>
      </c>
      <c r="D321" s="31" t="s">
        <v>344</v>
      </c>
      <c r="E321" s="32" t="s">
        <v>93</v>
      </c>
      <c r="F321" s="23">
        <f>F332+F335</f>
        <v>541</v>
      </c>
      <c r="G321" s="36"/>
      <c r="H321" s="36"/>
      <c r="I321" s="1"/>
      <c r="J321" s="1"/>
      <c r="K321" s="1"/>
      <c r="L321" s="1"/>
      <c r="M321" s="1"/>
      <c r="N321" s="1"/>
      <c r="O321" s="1"/>
    </row>
    <row r="322" spans="1:15" ht="19.5" customHeight="1">
      <c r="A322" s="60" t="s">
        <v>111</v>
      </c>
      <c r="B322" s="22" t="str">
        <f>B$309</f>
        <v>10</v>
      </c>
      <c r="C322" s="22" t="str">
        <f>C$316</f>
        <v>03</v>
      </c>
      <c r="D322" s="31" t="s">
        <v>345</v>
      </c>
      <c r="F322" s="23">
        <f>F323+F324</f>
        <v>8055.9</v>
      </c>
      <c r="G322" s="23"/>
      <c r="I322" s="1"/>
      <c r="J322" s="1"/>
      <c r="K322" s="1"/>
      <c r="L322" s="1"/>
      <c r="M322" s="1"/>
      <c r="N322" s="1"/>
      <c r="O322" s="1"/>
    </row>
    <row r="323" spans="1:15" ht="28.5" customHeight="1">
      <c r="A323" s="60" t="s">
        <v>61</v>
      </c>
      <c r="B323" s="22" t="str">
        <f>B$309</f>
        <v>10</v>
      </c>
      <c r="C323" s="22" t="str">
        <f>C$316</f>
        <v>03</v>
      </c>
      <c r="D323" s="31" t="s">
        <v>345</v>
      </c>
      <c r="E323" s="13" t="s">
        <v>62</v>
      </c>
      <c r="F323" s="23">
        <v>100</v>
      </c>
      <c r="G323" s="23"/>
      <c r="I323" s="1"/>
      <c r="J323" s="1"/>
      <c r="K323" s="1"/>
      <c r="L323" s="1"/>
      <c r="M323" s="1"/>
      <c r="N323" s="1"/>
      <c r="O323" s="1"/>
    </row>
    <row r="324" spans="1:15" ht="16.5" customHeight="1">
      <c r="A324" s="63" t="s">
        <v>84</v>
      </c>
      <c r="B324" s="31" t="s">
        <v>11</v>
      </c>
      <c r="C324" s="31" t="s">
        <v>9</v>
      </c>
      <c r="D324" s="31" t="s">
        <v>345</v>
      </c>
      <c r="E324" s="32" t="s">
        <v>85</v>
      </c>
      <c r="F324" s="23">
        <v>7955.9</v>
      </c>
      <c r="G324" s="39"/>
      <c r="H324" s="36"/>
      <c r="I324" s="1"/>
      <c r="J324" s="1"/>
      <c r="K324" s="1"/>
      <c r="L324" s="1"/>
      <c r="M324" s="1"/>
      <c r="N324" s="1"/>
      <c r="O324" s="1"/>
    </row>
    <row r="325" spans="1:15" ht="51" customHeight="1">
      <c r="A325" s="60" t="s">
        <v>168</v>
      </c>
      <c r="B325" s="22" t="str">
        <f>B$309</f>
        <v>10</v>
      </c>
      <c r="C325" s="22" t="str">
        <f>C$316</f>
        <v>03</v>
      </c>
      <c r="D325" s="31" t="s">
        <v>346</v>
      </c>
      <c r="F325" s="23">
        <f>F326</f>
        <v>1811.9</v>
      </c>
      <c r="G325" s="23"/>
      <c r="I325" s="1"/>
      <c r="J325" s="1"/>
      <c r="K325" s="1"/>
      <c r="L325" s="1"/>
      <c r="M325" s="1"/>
      <c r="N325" s="1"/>
      <c r="O325" s="1"/>
    </row>
    <row r="326" spans="1:15" ht="18" customHeight="1">
      <c r="A326" s="63" t="s">
        <v>84</v>
      </c>
      <c r="B326" s="31" t="s">
        <v>11</v>
      </c>
      <c r="C326" s="31" t="s">
        <v>9</v>
      </c>
      <c r="D326" s="31" t="s">
        <v>346</v>
      </c>
      <c r="E326" s="32" t="s">
        <v>85</v>
      </c>
      <c r="F326" s="23">
        <v>1811.9</v>
      </c>
      <c r="G326" s="39"/>
      <c r="H326" s="36"/>
      <c r="I326" s="1"/>
      <c r="J326" s="1"/>
      <c r="K326" s="1"/>
      <c r="L326" s="1"/>
      <c r="M326" s="1"/>
      <c r="N326" s="1"/>
      <c r="O326" s="1"/>
    </row>
    <row r="327" spans="1:15" ht="37.5" customHeight="1">
      <c r="A327" s="60" t="s">
        <v>112</v>
      </c>
      <c r="B327" s="31" t="s">
        <v>11</v>
      </c>
      <c r="C327" s="31" t="s">
        <v>9</v>
      </c>
      <c r="D327" s="31" t="s">
        <v>347</v>
      </c>
      <c r="F327" s="23">
        <f>F328</f>
        <v>216.4</v>
      </c>
      <c r="G327" s="23"/>
      <c r="I327" s="1"/>
      <c r="J327" s="1"/>
      <c r="K327" s="1"/>
      <c r="L327" s="1"/>
      <c r="M327" s="1"/>
      <c r="N327" s="1"/>
      <c r="O327" s="1"/>
    </row>
    <row r="328" spans="1:15" ht="18" customHeight="1">
      <c r="A328" s="63" t="s">
        <v>84</v>
      </c>
      <c r="B328" s="22" t="str">
        <f>B$309</f>
        <v>10</v>
      </c>
      <c r="C328" s="22" t="str">
        <f>C$316</f>
        <v>03</v>
      </c>
      <c r="D328" s="31" t="s">
        <v>347</v>
      </c>
      <c r="E328" s="32" t="s">
        <v>85</v>
      </c>
      <c r="F328" s="23">
        <v>216.4</v>
      </c>
      <c r="G328" s="39"/>
      <c r="H328" s="36"/>
      <c r="I328" s="1"/>
      <c r="J328" s="1"/>
      <c r="K328" s="1"/>
      <c r="L328" s="1"/>
      <c r="M328" s="1"/>
      <c r="N328" s="1"/>
      <c r="O328" s="1"/>
    </row>
    <row r="329" spans="1:15" ht="58.5" customHeight="1">
      <c r="A329" s="60" t="s">
        <v>388</v>
      </c>
      <c r="B329" s="22" t="str">
        <f>B$309</f>
        <v>10</v>
      </c>
      <c r="C329" s="32" t="s">
        <v>9</v>
      </c>
      <c r="D329" s="31" t="s">
        <v>348</v>
      </c>
      <c r="F329" s="23">
        <f>F331+F332+F330</f>
        <v>1551.3</v>
      </c>
      <c r="G329" s="23"/>
      <c r="I329" s="1"/>
      <c r="J329" s="1"/>
      <c r="K329" s="1"/>
      <c r="L329" s="1"/>
      <c r="M329" s="1"/>
      <c r="N329" s="1"/>
      <c r="O329" s="1"/>
    </row>
    <row r="330" spans="1:15" ht="27.75" customHeight="1">
      <c r="A330" s="60" t="s">
        <v>61</v>
      </c>
      <c r="B330" s="31" t="s">
        <v>11</v>
      </c>
      <c r="C330" s="31" t="s">
        <v>9</v>
      </c>
      <c r="D330" s="31" t="s">
        <v>348</v>
      </c>
      <c r="E330" s="13" t="s">
        <v>62</v>
      </c>
      <c r="F330" s="23">
        <v>4</v>
      </c>
      <c r="G330" s="23"/>
      <c r="I330" s="1"/>
      <c r="J330" s="1"/>
      <c r="K330" s="1"/>
      <c r="L330" s="1"/>
      <c r="M330" s="1"/>
      <c r="N330" s="1"/>
      <c r="O330" s="1"/>
    </row>
    <row r="331" spans="1:15" ht="19.5" customHeight="1">
      <c r="A331" s="63" t="s">
        <v>84</v>
      </c>
      <c r="B331" s="31" t="s">
        <v>11</v>
      </c>
      <c r="C331" s="31" t="s">
        <v>9</v>
      </c>
      <c r="D331" s="31" t="s">
        <v>348</v>
      </c>
      <c r="E331" s="32" t="s">
        <v>85</v>
      </c>
      <c r="F331" s="23">
        <v>1046.3</v>
      </c>
      <c r="G331" s="39"/>
      <c r="H331" s="36"/>
      <c r="I331" s="1"/>
      <c r="J331" s="1"/>
      <c r="K331" s="1"/>
      <c r="L331" s="1"/>
      <c r="M331" s="1"/>
      <c r="N331" s="1"/>
      <c r="O331" s="1"/>
    </row>
    <row r="332" spans="1:15" ht="12.75" customHeight="1">
      <c r="A332" s="60" t="s">
        <v>92</v>
      </c>
      <c r="B332" s="31" t="s">
        <v>11</v>
      </c>
      <c r="C332" s="31" t="s">
        <v>9</v>
      </c>
      <c r="D332" s="31" t="s">
        <v>348</v>
      </c>
      <c r="E332" s="32" t="s">
        <v>93</v>
      </c>
      <c r="F332" s="36">
        <v>501</v>
      </c>
      <c r="G332" s="39"/>
      <c r="H332" s="36"/>
      <c r="I332" s="1"/>
      <c r="J332" s="1"/>
      <c r="K332" s="1"/>
      <c r="L332" s="1"/>
      <c r="M332" s="1"/>
      <c r="N332" s="1"/>
      <c r="O332" s="1"/>
    </row>
    <row r="333" spans="1:15" ht="55.5" customHeight="1">
      <c r="A333" s="60" t="s">
        <v>389</v>
      </c>
      <c r="B333" s="22" t="str">
        <f>B$309</f>
        <v>10</v>
      </c>
      <c r="C333" s="22" t="str">
        <f>C$316</f>
        <v>03</v>
      </c>
      <c r="D333" s="31" t="s">
        <v>349</v>
      </c>
      <c r="F333" s="36">
        <f>F334+F335</f>
        <v>1223</v>
      </c>
      <c r="G333" s="36"/>
      <c r="H333" s="36"/>
      <c r="I333" s="1"/>
      <c r="J333" s="1"/>
      <c r="K333" s="1"/>
      <c r="L333" s="1"/>
      <c r="M333" s="1"/>
      <c r="N333" s="1"/>
      <c r="O333" s="1"/>
    </row>
    <row r="334" spans="1:15" ht="21" customHeight="1">
      <c r="A334" s="63" t="s">
        <v>84</v>
      </c>
      <c r="B334" s="31" t="s">
        <v>11</v>
      </c>
      <c r="C334" s="31" t="s">
        <v>9</v>
      </c>
      <c r="D334" s="31" t="s">
        <v>349</v>
      </c>
      <c r="E334" s="32" t="s">
        <v>85</v>
      </c>
      <c r="F334" s="36">
        <v>1183</v>
      </c>
      <c r="G334" s="39"/>
      <c r="H334" s="36"/>
      <c r="I334" s="1"/>
      <c r="J334" s="1"/>
      <c r="K334" s="1"/>
      <c r="L334" s="1"/>
      <c r="M334" s="1"/>
      <c r="N334" s="1"/>
      <c r="O334" s="1"/>
    </row>
    <row r="335" spans="1:15" ht="15.75" customHeight="1">
      <c r="A335" s="60" t="s">
        <v>92</v>
      </c>
      <c r="B335" s="31" t="s">
        <v>11</v>
      </c>
      <c r="C335" s="31" t="s">
        <v>9</v>
      </c>
      <c r="D335" s="31" t="s">
        <v>349</v>
      </c>
      <c r="E335" s="32" t="s">
        <v>93</v>
      </c>
      <c r="F335" s="36">
        <v>40</v>
      </c>
      <c r="G335" s="36"/>
      <c r="H335" s="36"/>
      <c r="I335" s="1"/>
      <c r="J335" s="1"/>
      <c r="K335" s="1"/>
      <c r="L335" s="1"/>
      <c r="M335" s="1"/>
      <c r="N335" s="1"/>
      <c r="O335" s="1"/>
    </row>
    <row r="336" spans="1:15" ht="39" customHeight="1">
      <c r="A336" s="60" t="s">
        <v>113</v>
      </c>
      <c r="B336" s="31" t="s">
        <v>11</v>
      </c>
      <c r="C336" s="31" t="s">
        <v>9</v>
      </c>
      <c r="D336" s="31" t="s">
        <v>350</v>
      </c>
      <c r="E336" s="32"/>
      <c r="F336" s="36">
        <f>F337</f>
        <v>1</v>
      </c>
      <c r="G336" s="36"/>
      <c r="H336" s="36"/>
      <c r="I336" s="1"/>
      <c r="J336" s="1"/>
      <c r="K336" s="1"/>
      <c r="L336" s="1"/>
      <c r="M336" s="1"/>
      <c r="N336" s="1"/>
      <c r="O336" s="1"/>
    </row>
    <row r="337" spans="1:15" ht="18.75" customHeight="1">
      <c r="A337" s="63" t="s">
        <v>84</v>
      </c>
      <c r="B337" s="31" t="s">
        <v>11</v>
      </c>
      <c r="C337" s="31" t="s">
        <v>9</v>
      </c>
      <c r="D337" s="31" t="s">
        <v>350</v>
      </c>
      <c r="E337" s="32" t="s">
        <v>85</v>
      </c>
      <c r="F337" s="36">
        <v>1</v>
      </c>
      <c r="G337" s="36"/>
      <c r="H337" s="36"/>
      <c r="I337" s="1"/>
      <c r="J337" s="1"/>
      <c r="K337" s="1"/>
      <c r="L337" s="1"/>
      <c r="M337" s="1"/>
      <c r="N337" s="1"/>
      <c r="O337" s="1"/>
    </row>
    <row r="338" spans="1:15" ht="15.75" customHeight="1">
      <c r="A338" s="60" t="s">
        <v>61</v>
      </c>
      <c r="B338" s="31"/>
      <c r="C338" s="31"/>
      <c r="D338" s="31"/>
      <c r="E338" s="32"/>
      <c r="F338" s="36"/>
      <c r="G338" s="36"/>
      <c r="H338" s="36"/>
      <c r="I338" s="1"/>
      <c r="J338" s="1"/>
      <c r="K338" s="1"/>
      <c r="L338" s="1"/>
      <c r="M338" s="1"/>
      <c r="N338" s="1"/>
      <c r="O338" s="1"/>
    </row>
    <row r="339" spans="1:15" ht="27.75" customHeight="1">
      <c r="A339" s="60" t="s">
        <v>114</v>
      </c>
      <c r="B339" s="22" t="str">
        <f>B$309</f>
        <v>10</v>
      </c>
      <c r="C339" s="22" t="str">
        <f>C$316</f>
        <v>03</v>
      </c>
      <c r="D339" s="31" t="s">
        <v>351</v>
      </c>
      <c r="E339" s="32"/>
      <c r="F339" s="36">
        <f>F341+F340</f>
        <v>7702.6</v>
      </c>
      <c r="G339" s="36"/>
      <c r="H339" s="36"/>
      <c r="I339" s="1"/>
      <c r="J339" s="1"/>
      <c r="K339" s="1"/>
      <c r="L339" s="1"/>
      <c r="M339" s="1"/>
      <c r="N339" s="1"/>
      <c r="O339" s="1"/>
    </row>
    <row r="340" spans="1:15" ht="27.75" customHeight="1">
      <c r="A340" s="60" t="s">
        <v>61</v>
      </c>
      <c r="B340" s="22" t="str">
        <f>B$309</f>
        <v>10</v>
      </c>
      <c r="C340" s="22" t="str">
        <f>C$316</f>
        <v>03</v>
      </c>
      <c r="D340" s="31" t="s">
        <v>351</v>
      </c>
      <c r="E340" s="32" t="s">
        <v>62</v>
      </c>
      <c r="F340" s="36">
        <v>80</v>
      </c>
      <c r="G340" s="36"/>
      <c r="H340" s="36"/>
      <c r="I340" s="1"/>
      <c r="J340" s="1"/>
      <c r="K340" s="1"/>
      <c r="L340" s="1"/>
      <c r="M340" s="1"/>
      <c r="N340" s="1"/>
      <c r="O340" s="1"/>
    </row>
    <row r="341" spans="1:15" ht="16.5" customHeight="1">
      <c r="A341" s="63" t="s">
        <v>84</v>
      </c>
      <c r="B341" s="22" t="str">
        <f>B$309</f>
        <v>10</v>
      </c>
      <c r="C341" s="22" t="str">
        <f>C$316</f>
        <v>03</v>
      </c>
      <c r="D341" s="31" t="s">
        <v>352</v>
      </c>
      <c r="E341" s="32" t="s">
        <v>85</v>
      </c>
      <c r="F341" s="36">
        <v>7622.6</v>
      </c>
      <c r="G341" s="39"/>
      <c r="H341" s="36"/>
      <c r="I341" s="1"/>
      <c r="J341" s="1"/>
      <c r="K341" s="1"/>
      <c r="L341" s="1"/>
      <c r="M341" s="1"/>
      <c r="N341" s="1"/>
      <c r="O341" s="1"/>
    </row>
    <row r="342" spans="1:15" ht="39.75" customHeight="1">
      <c r="A342" s="60" t="s">
        <v>115</v>
      </c>
      <c r="B342" s="22" t="str">
        <f>B$309</f>
        <v>10</v>
      </c>
      <c r="C342" s="22" t="str">
        <f>C$316</f>
        <v>03</v>
      </c>
      <c r="D342" s="31" t="s">
        <v>353</v>
      </c>
      <c r="E342" s="32"/>
      <c r="F342" s="36">
        <f>F343</f>
        <v>351.7</v>
      </c>
      <c r="G342" s="36"/>
      <c r="H342" s="36"/>
      <c r="I342" s="1"/>
      <c r="J342" s="1"/>
      <c r="K342" s="1"/>
      <c r="L342" s="1"/>
      <c r="M342" s="1"/>
      <c r="N342" s="1"/>
      <c r="O342" s="1"/>
    </row>
    <row r="343" spans="1:15" ht="18" customHeight="1">
      <c r="A343" s="63" t="s">
        <v>84</v>
      </c>
      <c r="B343" s="31" t="s">
        <v>11</v>
      </c>
      <c r="C343" s="31" t="s">
        <v>9</v>
      </c>
      <c r="D343" s="31" t="s">
        <v>353</v>
      </c>
      <c r="E343" s="32" t="s">
        <v>85</v>
      </c>
      <c r="F343" s="36">
        <v>351.7</v>
      </c>
      <c r="G343" s="36"/>
      <c r="H343" s="36"/>
      <c r="I343" s="1"/>
      <c r="J343" s="1"/>
      <c r="K343" s="1"/>
      <c r="L343" s="1"/>
      <c r="M343" s="1"/>
      <c r="N343" s="1"/>
      <c r="O343" s="1"/>
    </row>
    <row r="344" spans="1:15" ht="53.25" customHeight="1">
      <c r="A344" s="74" t="s">
        <v>391</v>
      </c>
      <c r="B344" s="31" t="s">
        <v>11</v>
      </c>
      <c r="C344" s="31" t="s">
        <v>9</v>
      </c>
      <c r="D344" s="31" t="s">
        <v>354</v>
      </c>
      <c r="E344" s="32"/>
      <c r="F344" s="36">
        <f>F345</f>
        <v>3889.9</v>
      </c>
      <c r="G344" s="36"/>
      <c r="H344" s="36"/>
      <c r="I344" s="1"/>
      <c r="J344" s="1"/>
      <c r="K344" s="1"/>
      <c r="L344" s="1"/>
      <c r="M344" s="1"/>
      <c r="N344" s="1"/>
      <c r="O344" s="1"/>
    </row>
    <row r="345" spans="1:15" ht="18" customHeight="1">
      <c r="A345" s="75" t="s">
        <v>84</v>
      </c>
      <c r="B345" s="31" t="s">
        <v>11</v>
      </c>
      <c r="C345" s="31" t="s">
        <v>9</v>
      </c>
      <c r="D345" s="31" t="s">
        <v>355</v>
      </c>
      <c r="E345" s="32" t="s">
        <v>85</v>
      </c>
      <c r="F345" s="36">
        <v>3889.9</v>
      </c>
      <c r="G345" s="36"/>
      <c r="H345" s="36"/>
      <c r="I345" s="1"/>
      <c r="J345" s="1"/>
      <c r="K345" s="1"/>
      <c r="L345" s="1"/>
      <c r="M345" s="1"/>
      <c r="N345" s="1"/>
      <c r="O345" s="1"/>
    </row>
    <row r="346" spans="1:15" ht="27" customHeight="1">
      <c r="A346" s="74" t="s">
        <v>390</v>
      </c>
      <c r="B346" s="31" t="s">
        <v>11</v>
      </c>
      <c r="C346" s="31" t="s">
        <v>9</v>
      </c>
      <c r="D346" s="31" t="s">
        <v>356</v>
      </c>
      <c r="E346" s="32"/>
      <c r="F346" s="23">
        <f>F347</f>
        <v>2220.6</v>
      </c>
      <c r="G346" s="23"/>
      <c r="I346" s="1"/>
      <c r="J346" s="1"/>
      <c r="K346" s="1"/>
      <c r="L346" s="1"/>
      <c r="M346" s="1"/>
      <c r="N346" s="1"/>
      <c r="O346" s="1"/>
    </row>
    <row r="347" spans="1:15" ht="15.75" customHeight="1">
      <c r="A347" s="63" t="s">
        <v>84</v>
      </c>
      <c r="B347" s="31" t="s">
        <v>11</v>
      </c>
      <c r="C347" s="31" t="s">
        <v>9</v>
      </c>
      <c r="D347" s="31" t="s">
        <v>356</v>
      </c>
      <c r="E347" s="32" t="s">
        <v>85</v>
      </c>
      <c r="F347" s="23">
        <v>2220.6</v>
      </c>
      <c r="G347" s="36"/>
      <c r="H347" s="36"/>
      <c r="I347" s="1"/>
      <c r="J347" s="1"/>
      <c r="K347" s="1"/>
      <c r="L347" s="1"/>
      <c r="M347" s="1"/>
      <c r="N347" s="1"/>
      <c r="O347" s="1"/>
    </row>
    <row r="348" spans="1:15" ht="15.75" customHeight="1">
      <c r="A348" s="60" t="s">
        <v>116</v>
      </c>
      <c r="B348" s="31" t="s">
        <v>11</v>
      </c>
      <c r="C348" s="31" t="s">
        <v>9</v>
      </c>
      <c r="D348" s="31" t="s">
        <v>357</v>
      </c>
      <c r="E348" s="32"/>
      <c r="F348" s="23">
        <f>F349+F350</f>
        <v>9744.5</v>
      </c>
      <c r="G348" s="23"/>
      <c r="I348" s="1"/>
      <c r="J348" s="1"/>
      <c r="K348" s="1"/>
      <c r="L348" s="1"/>
      <c r="M348" s="1"/>
      <c r="N348" s="1"/>
      <c r="O348" s="1"/>
    </row>
    <row r="349" spans="1:15" ht="29.25" customHeight="1">
      <c r="A349" s="60" t="s">
        <v>61</v>
      </c>
      <c r="B349" s="31" t="s">
        <v>11</v>
      </c>
      <c r="C349" s="31" t="s">
        <v>9</v>
      </c>
      <c r="D349" s="31" t="s">
        <v>357</v>
      </c>
      <c r="E349" s="32" t="s">
        <v>62</v>
      </c>
      <c r="F349" s="23">
        <v>95</v>
      </c>
      <c r="G349" s="23"/>
      <c r="I349" s="1"/>
      <c r="J349" s="1"/>
      <c r="K349" s="1"/>
      <c r="L349" s="1"/>
      <c r="M349" s="1"/>
      <c r="N349" s="1"/>
      <c r="O349" s="1"/>
    </row>
    <row r="350" spans="1:15" ht="13.5" customHeight="1">
      <c r="A350" s="63" t="s">
        <v>84</v>
      </c>
      <c r="B350" s="31" t="s">
        <v>11</v>
      </c>
      <c r="C350" s="31" t="s">
        <v>9</v>
      </c>
      <c r="D350" s="31" t="s">
        <v>357</v>
      </c>
      <c r="E350" s="32" t="s">
        <v>85</v>
      </c>
      <c r="F350" s="23">
        <v>9649.5</v>
      </c>
      <c r="G350" s="36"/>
      <c r="H350" s="36"/>
      <c r="I350" s="1"/>
      <c r="J350" s="1"/>
      <c r="K350" s="1"/>
      <c r="L350" s="1"/>
      <c r="M350" s="1"/>
      <c r="N350" s="1"/>
      <c r="O350" s="1"/>
    </row>
    <row r="351" spans="1:15" ht="16.5" customHeight="1">
      <c r="A351" s="60" t="s">
        <v>117</v>
      </c>
      <c r="B351" s="31" t="s">
        <v>11</v>
      </c>
      <c r="C351" s="31" t="s">
        <v>9</v>
      </c>
      <c r="D351" s="31" t="s">
        <v>358</v>
      </c>
      <c r="E351" s="32"/>
      <c r="F351" s="23">
        <f>F353+F352</f>
        <v>401.3</v>
      </c>
      <c r="G351" s="23"/>
      <c r="I351" s="1"/>
      <c r="J351" s="1"/>
      <c r="K351" s="1"/>
      <c r="L351" s="1"/>
      <c r="M351" s="1"/>
      <c r="N351" s="1"/>
      <c r="O351" s="1"/>
    </row>
    <row r="352" spans="1:15" ht="29.25" customHeight="1">
      <c r="A352" s="60" t="s">
        <v>61</v>
      </c>
      <c r="B352" s="31" t="s">
        <v>11</v>
      </c>
      <c r="C352" s="31" t="s">
        <v>9</v>
      </c>
      <c r="D352" s="31" t="s">
        <v>358</v>
      </c>
      <c r="E352" s="32" t="s">
        <v>62</v>
      </c>
      <c r="F352" s="23">
        <v>8</v>
      </c>
      <c r="G352" s="36"/>
      <c r="H352" s="36"/>
      <c r="I352" s="1"/>
      <c r="J352" s="1"/>
      <c r="K352" s="1"/>
      <c r="L352" s="1"/>
      <c r="M352" s="1"/>
      <c r="N352" s="1"/>
      <c r="O352" s="1"/>
    </row>
    <row r="353" spans="1:15" ht="15" customHeight="1">
      <c r="A353" s="63" t="s">
        <v>84</v>
      </c>
      <c r="B353" s="31" t="s">
        <v>11</v>
      </c>
      <c r="C353" s="31" t="s">
        <v>9</v>
      </c>
      <c r="D353" s="31" t="s">
        <v>358</v>
      </c>
      <c r="E353" s="32" t="s">
        <v>85</v>
      </c>
      <c r="F353" s="23">
        <v>393.3</v>
      </c>
      <c r="G353" s="36"/>
      <c r="H353" s="36"/>
      <c r="I353" s="1"/>
      <c r="J353" s="1"/>
      <c r="K353" s="1"/>
      <c r="L353" s="1"/>
      <c r="M353" s="1"/>
      <c r="N353" s="1"/>
      <c r="O353" s="1"/>
    </row>
    <row r="354" spans="1:15" ht="27" customHeight="1">
      <c r="A354" s="60" t="s">
        <v>118</v>
      </c>
      <c r="B354" s="31" t="s">
        <v>11</v>
      </c>
      <c r="C354" s="31" t="s">
        <v>9</v>
      </c>
      <c r="D354" s="31" t="s">
        <v>359</v>
      </c>
      <c r="E354" s="32"/>
      <c r="F354" s="23">
        <f>F356+F355</f>
        <v>559.3</v>
      </c>
      <c r="G354" s="23"/>
      <c r="I354" s="1"/>
      <c r="J354" s="1"/>
      <c r="K354" s="1"/>
      <c r="L354" s="1"/>
      <c r="M354" s="1"/>
      <c r="N354" s="1"/>
      <c r="O354" s="1"/>
    </row>
    <row r="355" spans="1:15" ht="24" customHeight="1">
      <c r="A355" s="60" t="s">
        <v>61</v>
      </c>
      <c r="B355" s="31" t="s">
        <v>11</v>
      </c>
      <c r="C355" s="31" t="s">
        <v>9</v>
      </c>
      <c r="D355" s="31" t="s">
        <v>359</v>
      </c>
      <c r="E355" s="32" t="s">
        <v>62</v>
      </c>
      <c r="F355" s="23">
        <v>5</v>
      </c>
      <c r="G355" s="23"/>
      <c r="I355" s="1"/>
      <c r="J355" s="1"/>
      <c r="K355" s="1"/>
      <c r="L355" s="1"/>
      <c r="M355" s="1"/>
      <c r="N355" s="1"/>
      <c r="O355" s="1"/>
    </row>
    <row r="356" spans="1:15" ht="15.75" customHeight="1">
      <c r="A356" s="63" t="s">
        <v>84</v>
      </c>
      <c r="B356" s="31" t="s">
        <v>11</v>
      </c>
      <c r="C356" s="31" t="s">
        <v>9</v>
      </c>
      <c r="D356" s="31" t="s">
        <v>359</v>
      </c>
      <c r="E356" s="32" t="s">
        <v>85</v>
      </c>
      <c r="F356" s="23">
        <v>554.3</v>
      </c>
      <c r="G356" s="36"/>
      <c r="H356" s="36"/>
      <c r="I356" s="1"/>
      <c r="J356" s="1"/>
      <c r="K356" s="1"/>
      <c r="L356" s="1"/>
      <c r="M356" s="1"/>
      <c r="N356" s="1"/>
      <c r="O356" s="1"/>
    </row>
    <row r="357" spans="1:15" ht="30" customHeight="1">
      <c r="A357" s="61" t="s">
        <v>169</v>
      </c>
      <c r="B357" s="31" t="s">
        <v>11</v>
      </c>
      <c r="C357" s="31" t="s">
        <v>9</v>
      </c>
      <c r="D357" s="31" t="s">
        <v>360</v>
      </c>
      <c r="E357" s="32"/>
      <c r="F357" s="36">
        <f>F358</f>
        <v>50.8</v>
      </c>
      <c r="G357" s="36"/>
      <c r="H357" s="36"/>
      <c r="I357" s="1"/>
      <c r="J357" s="1"/>
      <c r="K357" s="1"/>
      <c r="L357" s="1"/>
      <c r="M357" s="1"/>
      <c r="N357" s="1"/>
      <c r="O357" s="1"/>
    </row>
    <row r="358" spans="1:15" ht="15.75" customHeight="1">
      <c r="A358" s="60" t="s">
        <v>84</v>
      </c>
      <c r="B358" s="31" t="s">
        <v>11</v>
      </c>
      <c r="C358" s="31" t="s">
        <v>9</v>
      </c>
      <c r="D358" s="31" t="s">
        <v>360</v>
      </c>
      <c r="E358" s="32" t="s">
        <v>85</v>
      </c>
      <c r="F358" s="36">
        <v>50.8</v>
      </c>
      <c r="G358" s="36"/>
      <c r="H358" s="36"/>
      <c r="I358" s="1"/>
      <c r="J358" s="1"/>
      <c r="K358" s="1"/>
      <c r="L358" s="1"/>
      <c r="M358" s="1"/>
      <c r="N358" s="1"/>
      <c r="O358" s="1"/>
    </row>
    <row r="359" spans="1:15" ht="27.75" customHeight="1">
      <c r="A359" s="60" t="s">
        <v>167</v>
      </c>
      <c r="B359" s="31" t="s">
        <v>11</v>
      </c>
      <c r="C359" s="31" t="s">
        <v>9</v>
      </c>
      <c r="D359" s="49" t="s">
        <v>361</v>
      </c>
      <c r="E359" s="32"/>
      <c r="F359" s="36">
        <f>F360</f>
        <v>234.8</v>
      </c>
      <c r="G359" s="36"/>
      <c r="H359" s="36"/>
      <c r="I359" s="1"/>
      <c r="J359" s="1"/>
      <c r="K359" s="1"/>
      <c r="L359" s="1"/>
      <c r="M359" s="1"/>
      <c r="N359" s="1"/>
      <c r="O359" s="1"/>
    </row>
    <row r="360" spans="1:15" ht="25.5" customHeight="1">
      <c r="A360" s="71" t="s">
        <v>163</v>
      </c>
      <c r="B360" s="31" t="s">
        <v>11</v>
      </c>
      <c r="C360" s="31" t="s">
        <v>9</v>
      </c>
      <c r="D360" s="49" t="s">
        <v>362</v>
      </c>
      <c r="E360" s="32"/>
      <c r="F360" s="36">
        <f>F361</f>
        <v>234.8</v>
      </c>
      <c r="G360" s="36"/>
      <c r="H360" s="36"/>
      <c r="I360" s="1"/>
      <c r="J360" s="1"/>
      <c r="K360" s="1"/>
      <c r="L360" s="1"/>
      <c r="M360" s="1"/>
      <c r="N360" s="1"/>
      <c r="O360" s="1"/>
    </row>
    <row r="361" spans="1:15" ht="15.75" customHeight="1">
      <c r="A361" s="60" t="s">
        <v>92</v>
      </c>
      <c r="B361" s="31" t="s">
        <v>11</v>
      </c>
      <c r="C361" s="31" t="s">
        <v>9</v>
      </c>
      <c r="D361" s="49" t="s">
        <v>362</v>
      </c>
      <c r="E361" s="32" t="s">
        <v>93</v>
      </c>
      <c r="F361" s="36">
        <v>234.8</v>
      </c>
      <c r="G361" s="36"/>
      <c r="H361" s="36"/>
      <c r="I361" s="1"/>
      <c r="J361" s="1"/>
      <c r="K361" s="1"/>
      <c r="L361" s="1"/>
      <c r="M361" s="1"/>
      <c r="N361" s="1"/>
      <c r="O361" s="1"/>
    </row>
    <row r="362" spans="1:15" ht="18.75" customHeight="1">
      <c r="A362" s="48" t="s">
        <v>29</v>
      </c>
      <c r="B362" s="25" t="str">
        <f>B$309</f>
        <v>10</v>
      </c>
      <c r="C362" s="50" t="s">
        <v>16</v>
      </c>
      <c r="D362" s="19"/>
      <c r="E362" s="19"/>
      <c r="F362" s="26">
        <f>F363+F373</f>
        <v>15211.400000000001</v>
      </c>
      <c r="G362" s="26"/>
      <c r="H362" s="26"/>
      <c r="I362" s="1"/>
      <c r="J362" s="1"/>
      <c r="K362" s="1"/>
      <c r="L362" s="1"/>
      <c r="M362" s="1"/>
      <c r="N362" s="1"/>
      <c r="O362" s="1"/>
    </row>
    <row r="363" spans="1:15" ht="30.75" customHeight="1">
      <c r="A363" s="55" t="s">
        <v>86</v>
      </c>
      <c r="B363" s="31" t="s">
        <v>11</v>
      </c>
      <c r="C363" s="31" t="s">
        <v>16</v>
      </c>
      <c r="D363" s="31" t="s">
        <v>253</v>
      </c>
      <c r="E363" s="32"/>
      <c r="F363" s="40">
        <f>F364</f>
        <v>8091.8</v>
      </c>
      <c r="G363" s="40"/>
      <c r="H363" s="40"/>
      <c r="I363" s="1"/>
      <c r="J363" s="1"/>
      <c r="K363" s="1"/>
      <c r="L363" s="1"/>
      <c r="M363" s="1"/>
      <c r="N363" s="1"/>
      <c r="O363" s="1"/>
    </row>
    <row r="364" spans="1:15" ht="28.5" customHeight="1">
      <c r="A364" s="55" t="s">
        <v>103</v>
      </c>
      <c r="B364" s="31" t="s">
        <v>11</v>
      </c>
      <c r="C364" s="31" t="s">
        <v>16</v>
      </c>
      <c r="D364" s="31" t="s">
        <v>320</v>
      </c>
      <c r="E364" s="32"/>
      <c r="F364" s="40">
        <f>F366+F370+F368</f>
        <v>8091.8</v>
      </c>
      <c r="G364" s="40"/>
      <c r="H364" s="40"/>
      <c r="I364" s="1"/>
      <c r="J364" s="1"/>
      <c r="K364" s="1"/>
      <c r="L364" s="1"/>
      <c r="M364" s="1"/>
      <c r="N364" s="1"/>
      <c r="O364" s="1"/>
    </row>
    <row r="365" spans="1:15" ht="16.5" customHeight="1">
      <c r="A365" s="55" t="s">
        <v>323</v>
      </c>
      <c r="B365" s="31"/>
      <c r="C365" s="31"/>
      <c r="D365" s="31" t="s">
        <v>322</v>
      </c>
      <c r="E365" s="32"/>
      <c r="F365" s="40">
        <f>F366</f>
        <v>1032.7</v>
      </c>
      <c r="G365" s="40"/>
      <c r="H365" s="40"/>
      <c r="I365" s="1"/>
      <c r="J365" s="1"/>
      <c r="K365" s="1"/>
      <c r="L365" s="1"/>
      <c r="M365" s="1"/>
      <c r="N365" s="1"/>
      <c r="O365" s="1"/>
    </row>
    <row r="366" spans="1:15" ht="38.25" customHeight="1">
      <c r="A366" s="60" t="s">
        <v>184</v>
      </c>
      <c r="B366" s="31" t="s">
        <v>11</v>
      </c>
      <c r="C366" s="31" t="s">
        <v>16</v>
      </c>
      <c r="D366" s="31" t="s">
        <v>363</v>
      </c>
      <c r="E366" s="32"/>
      <c r="F366" s="40">
        <f>F367</f>
        <v>1032.7</v>
      </c>
      <c r="G366" s="40"/>
      <c r="H366" s="40"/>
      <c r="I366" s="1"/>
      <c r="J366" s="1"/>
      <c r="K366" s="1"/>
      <c r="L366" s="1"/>
      <c r="M366" s="1"/>
      <c r="N366" s="1"/>
      <c r="O366" s="1"/>
    </row>
    <row r="367" spans="1:15" ht="22.5" customHeight="1">
      <c r="A367" s="27" t="s">
        <v>56</v>
      </c>
      <c r="B367" s="31" t="s">
        <v>11</v>
      </c>
      <c r="C367" s="31" t="s">
        <v>16</v>
      </c>
      <c r="D367" s="31" t="s">
        <v>363</v>
      </c>
      <c r="E367" s="32" t="s">
        <v>85</v>
      </c>
      <c r="F367" s="40">
        <v>1032.7</v>
      </c>
      <c r="G367" s="58"/>
      <c r="H367" s="58"/>
      <c r="I367" s="1"/>
      <c r="J367" s="1"/>
      <c r="K367" s="1"/>
      <c r="L367" s="1"/>
      <c r="M367" s="1"/>
      <c r="N367" s="1"/>
      <c r="O367" s="1"/>
    </row>
    <row r="368" spans="1:15" ht="28.5" customHeight="1">
      <c r="A368" s="60" t="s">
        <v>96</v>
      </c>
      <c r="B368" s="46" t="str">
        <f>B$309</f>
        <v>10</v>
      </c>
      <c r="C368" s="32" t="s">
        <v>16</v>
      </c>
      <c r="D368" s="31" t="s">
        <v>324</v>
      </c>
      <c r="E368" s="19"/>
      <c r="F368" s="58">
        <f>F369</f>
        <v>0</v>
      </c>
      <c r="G368" s="58"/>
      <c r="H368" s="58"/>
      <c r="I368" s="1"/>
      <c r="J368" s="1"/>
      <c r="K368" s="1"/>
      <c r="L368" s="1"/>
      <c r="M368" s="1"/>
      <c r="N368" s="1"/>
      <c r="O368" s="1"/>
    </row>
    <row r="369" spans="1:15" ht="14.25" customHeight="1">
      <c r="A369" s="60" t="s">
        <v>84</v>
      </c>
      <c r="B369" s="46" t="str">
        <f>B$309</f>
        <v>10</v>
      </c>
      <c r="C369" s="32" t="s">
        <v>16</v>
      </c>
      <c r="D369" s="31" t="s">
        <v>364</v>
      </c>
      <c r="E369" s="32" t="s">
        <v>85</v>
      </c>
      <c r="F369" s="58">
        <v>0</v>
      </c>
      <c r="G369" s="58"/>
      <c r="H369" s="58"/>
      <c r="I369" s="1"/>
      <c r="J369" s="1"/>
      <c r="K369" s="1"/>
      <c r="L369" s="1"/>
      <c r="M369" s="1"/>
      <c r="N369" s="1"/>
      <c r="O369" s="1"/>
    </row>
    <row r="370" spans="1:15" ht="34.5" customHeight="1">
      <c r="A370" s="60" t="s">
        <v>105</v>
      </c>
      <c r="B370" s="46" t="str">
        <f>B$309</f>
        <v>10</v>
      </c>
      <c r="C370" s="32" t="s">
        <v>16</v>
      </c>
      <c r="D370" s="31" t="s">
        <v>365</v>
      </c>
      <c r="E370" s="32"/>
      <c r="F370" s="36">
        <f>F371+F372</f>
        <v>7059.1</v>
      </c>
      <c r="G370" s="36"/>
      <c r="H370" s="36"/>
      <c r="I370" s="1"/>
      <c r="J370" s="1"/>
      <c r="K370" s="1"/>
      <c r="L370" s="1"/>
      <c r="M370" s="1"/>
      <c r="N370" s="1"/>
      <c r="O370" s="1"/>
    </row>
    <row r="371" spans="1:15" ht="14.25" customHeight="1">
      <c r="A371" s="60" t="s">
        <v>84</v>
      </c>
      <c r="B371" s="46" t="str">
        <f>B$309</f>
        <v>10</v>
      </c>
      <c r="C371" s="32" t="s">
        <v>16</v>
      </c>
      <c r="D371" s="31" t="s">
        <v>365</v>
      </c>
      <c r="E371" s="32" t="s">
        <v>85</v>
      </c>
      <c r="F371" s="36">
        <v>4542.1</v>
      </c>
      <c r="G371" s="36"/>
      <c r="H371" s="36"/>
      <c r="I371" s="1"/>
      <c r="J371" s="1"/>
      <c r="K371" s="1"/>
      <c r="L371" s="1"/>
      <c r="M371" s="1"/>
      <c r="N371" s="1"/>
      <c r="O371" s="1"/>
    </row>
    <row r="372" spans="1:15" ht="18.75" customHeight="1">
      <c r="A372" s="61" t="s">
        <v>92</v>
      </c>
      <c r="B372" s="46" t="str">
        <f>B$309</f>
        <v>10</v>
      </c>
      <c r="C372" s="32" t="s">
        <v>16</v>
      </c>
      <c r="D372" s="31" t="s">
        <v>365</v>
      </c>
      <c r="E372" s="32" t="s">
        <v>93</v>
      </c>
      <c r="F372" s="36">
        <v>2517</v>
      </c>
      <c r="G372" s="36"/>
      <c r="H372" s="36"/>
      <c r="I372" s="1"/>
      <c r="J372" s="1"/>
      <c r="K372" s="1"/>
      <c r="L372" s="1"/>
      <c r="M372" s="1"/>
      <c r="N372" s="1"/>
      <c r="O372" s="1"/>
    </row>
    <row r="373" spans="1:15" ht="14.25" customHeight="1">
      <c r="A373" s="34" t="s">
        <v>109</v>
      </c>
      <c r="B373" s="31" t="s">
        <v>11</v>
      </c>
      <c r="C373" s="31" t="s">
        <v>16</v>
      </c>
      <c r="D373" s="31" t="s">
        <v>197</v>
      </c>
      <c r="E373" s="35"/>
      <c r="F373" s="36">
        <f>F374</f>
        <v>7119.6</v>
      </c>
      <c r="G373" s="36"/>
      <c r="H373" s="36"/>
      <c r="I373" s="1"/>
      <c r="J373" s="1"/>
      <c r="K373" s="1"/>
      <c r="L373" s="1"/>
      <c r="M373" s="1"/>
      <c r="N373" s="1"/>
      <c r="O373" s="1"/>
    </row>
    <row r="374" spans="1:15" ht="18.75" customHeight="1">
      <c r="A374" s="27" t="s">
        <v>110</v>
      </c>
      <c r="B374" s="31" t="s">
        <v>11</v>
      </c>
      <c r="C374" s="31" t="s">
        <v>16</v>
      </c>
      <c r="D374" s="31" t="s">
        <v>344</v>
      </c>
      <c r="E374" s="35"/>
      <c r="F374" s="36">
        <f>F375+F377</f>
        <v>7119.6</v>
      </c>
      <c r="G374" s="36"/>
      <c r="H374" s="36"/>
      <c r="I374" s="1"/>
      <c r="J374" s="1"/>
      <c r="K374" s="1"/>
      <c r="L374" s="1"/>
      <c r="M374" s="1"/>
      <c r="N374" s="1"/>
      <c r="O374" s="1"/>
    </row>
    <row r="375" spans="1:15" ht="38.25" customHeight="1">
      <c r="A375" s="60" t="s">
        <v>154</v>
      </c>
      <c r="B375" s="31" t="s">
        <v>11</v>
      </c>
      <c r="C375" s="31" t="s">
        <v>16</v>
      </c>
      <c r="D375" s="49" t="s">
        <v>366</v>
      </c>
      <c r="E375" s="32"/>
      <c r="F375" s="36">
        <f>F376</f>
        <v>1345.8</v>
      </c>
      <c r="G375" s="36"/>
      <c r="H375" s="36"/>
      <c r="I375" s="1"/>
      <c r="J375" s="1"/>
      <c r="K375" s="1"/>
      <c r="L375" s="1"/>
      <c r="M375" s="1"/>
      <c r="N375" s="1"/>
      <c r="O375" s="1"/>
    </row>
    <row r="376" spans="1:15" ht="14.25" customHeight="1">
      <c r="A376" s="63" t="s">
        <v>155</v>
      </c>
      <c r="B376" s="31" t="s">
        <v>11</v>
      </c>
      <c r="C376" s="31" t="s">
        <v>16</v>
      </c>
      <c r="D376" s="49" t="s">
        <v>366</v>
      </c>
      <c r="E376" s="32" t="s">
        <v>146</v>
      </c>
      <c r="F376" s="36">
        <v>1345.8</v>
      </c>
      <c r="G376" s="40"/>
      <c r="H376" s="36"/>
      <c r="I376" s="1"/>
      <c r="J376" s="1"/>
      <c r="K376" s="1"/>
      <c r="L376" s="1"/>
      <c r="M376" s="1"/>
      <c r="N376" s="1"/>
      <c r="O376" s="1"/>
    </row>
    <row r="377" spans="1:15" ht="30.75" customHeight="1">
      <c r="A377" s="60" t="s">
        <v>156</v>
      </c>
      <c r="B377" s="31" t="s">
        <v>11</v>
      </c>
      <c r="C377" s="31" t="s">
        <v>16</v>
      </c>
      <c r="D377" s="49" t="s">
        <v>398</v>
      </c>
      <c r="E377" s="32"/>
      <c r="F377" s="36">
        <f>F378</f>
        <v>5773.8</v>
      </c>
      <c r="G377" s="36"/>
      <c r="H377" s="36"/>
      <c r="I377" s="1"/>
      <c r="J377" s="1"/>
      <c r="K377" s="1"/>
      <c r="L377" s="1"/>
      <c r="M377" s="1"/>
      <c r="N377" s="1"/>
      <c r="O377" s="1"/>
    </row>
    <row r="378" spans="1:15" ht="18" customHeight="1">
      <c r="A378" s="63" t="s">
        <v>155</v>
      </c>
      <c r="B378" s="31" t="s">
        <v>11</v>
      </c>
      <c r="C378" s="31" t="s">
        <v>16</v>
      </c>
      <c r="D378" s="49" t="s">
        <v>398</v>
      </c>
      <c r="E378" s="32" t="s">
        <v>146</v>
      </c>
      <c r="F378" s="36">
        <v>5773.8</v>
      </c>
      <c r="G378" s="40"/>
      <c r="H378" s="36"/>
      <c r="I378" s="1"/>
      <c r="J378" s="1"/>
      <c r="K378" s="1"/>
      <c r="L378" s="1"/>
      <c r="M378" s="1"/>
      <c r="N378" s="1"/>
      <c r="O378" s="1"/>
    </row>
    <row r="379" spans="1:15" ht="18" customHeight="1">
      <c r="A379" s="51" t="s">
        <v>23</v>
      </c>
      <c r="B379" s="25" t="str">
        <f>B309</f>
        <v>10</v>
      </c>
      <c r="C379" s="19" t="s">
        <v>15</v>
      </c>
      <c r="D379" s="19"/>
      <c r="E379" s="19"/>
      <c r="F379" s="26">
        <f>F385+F380</f>
        <v>2663.6</v>
      </c>
      <c r="G379" s="26"/>
      <c r="H379" s="26"/>
      <c r="I379" s="1"/>
      <c r="J379" s="1"/>
      <c r="K379" s="1"/>
      <c r="L379" s="1"/>
      <c r="M379" s="1"/>
      <c r="N379" s="1"/>
      <c r="O379" s="1"/>
    </row>
    <row r="380" spans="1:15" ht="33" customHeight="1">
      <c r="A380" s="55" t="s">
        <v>86</v>
      </c>
      <c r="B380" s="31" t="s">
        <v>11</v>
      </c>
      <c r="C380" s="31" t="s">
        <v>15</v>
      </c>
      <c r="D380" s="31" t="s">
        <v>253</v>
      </c>
      <c r="E380" s="32"/>
      <c r="F380" s="36">
        <f>F381</f>
        <v>30</v>
      </c>
      <c r="G380" s="36"/>
      <c r="H380" s="36"/>
      <c r="I380" s="1"/>
      <c r="J380" s="1"/>
      <c r="K380" s="1"/>
      <c r="L380" s="1"/>
      <c r="M380" s="1"/>
      <c r="N380" s="1"/>
      <c r="O380" s="1"/>
    </row>
    <row r="381" spans="1:15" ht="19.5" customHeight="1">
      <c r="A381" s="60" t="s">
        <v>143</v>
      </c>
      <c r="B381" s="31" t="s">
        <v>11</v>
      </c>
      <c r="C381" s="31" t="s">
        <v>15</v>
      </c>
      <c r="D381" s="31" t="s">
        <v>367</v>
      </c>
      <c r="E381" s="32"/>
      <c r="F381" s="36">
        <f>F382</f>
        <v>30</v>
      </c>
      <c r="G381" s="36"/>
      <c r="H381" s="36"/>
      <c r="I381" s="1"/>
      <c r="J381" s="1"/>
      <c r="K381" s="1"/>
      <c r="L381" s="1"/>
      <c r="M381" s="1"/>
      <c r="N381" s="1"/>
      <c r="O381" s="1"/>
    </row>
    <row r="382" spans="1:15" ht="33.75" customHeight="1">
      <c r="A382" s="74" t="s">
        <v>368</v>
      </c>
      <c r="B382" s="31" t="s">
        <v>11</v>
      </c>
      <c r="C382" s="31" t="s">
        <v>15</v>
      </c>
      <c r="D382" s="31" t="s">
        <v>369</v>
      </c>
      <c r="E382" s="32"/>
      <c r="F382" s="36">
        <f>F383</f>
        <v>30</v>
      </c>
      <c r="G382" s="36"/>
      <c r="H382" s="36"/>
      <c r="I382" s="1"/>
      <c r="J382" s="1"/>
      <c r="K382" s="1"/>
      <c r="L382" s="1"/>
      <c r="M382" s="1"/>
      <c r="N382" s="1"/>
      <c r="O382" s="1"/>
    </row>
    <row r="383" spans="1:15" ht="42.75" customHeight="1">
      <c r="A383" s="74" t="s">
        <v>164</v>
      </c>
      <c r="B383" s="31" t="s">
        <v>11</v>
      </c>
      <c r="C383" s="31" t="s">
        <v>15</v>
      </c>
      <c r="D383" s="31" t="s">
        <v>370</v>
      </c>
      <c r="E383" s="32"/>
      <c r="F383" s="36">
        <f>F384</f>
        <v>30</v>
      </c>
      <c r="G383" s="36"/>
      <c r="H383" s="36"/>
      <c r="I383" s="1"/>
      <c r="J383" s="1"/>
      <c r="K383" s="1"/>
      <c r="L383" s="1"/>
      <c r="M383" s="1"/>
      <c r="N383" s="1"/>
      <c r="O383" s="1"/>
    </row>
    <row r="384" spans="1:15" ht="30.75" customHeight="1">
      <c r="A384" s="74" t="s">
        <v>61</v>
      </c>
      <c r="B384" s="31" t="s">
        <v>11</v>
      </c>
      <c r="C384" s="31" t="s">
        <v>15</v>
      </c>
      <c r="D384" s="31" t="s">
        <v>370</v>
      </c>
      <c r="E384" s="32" t="s">
        <v>62</v>
      </c>
      <c r="F384" s="36">
        <v>30</v>
      </c>
      <c r="G384" s="36"/>
      <c r="H384" s="36"/>
      <c r="I384" s="1"/>
      <c r="J384" s="1"/>
      <c r="K384" s="1"/>
      <c r="L384" s="1"/>
      <c r="M384" s="1"/>
      <c r="N384" s="1"/>
      <c r="O384" s="1"/>
    </row>
    <row r="385" spans="1:15" ht="17.25" customHeight="1">
      <c r="A385" s="34" t="s">
        <v>109</v>
      </c>
      <c r="B385" s="31" t="s">
        <v>11</v>
      </c>
      <c r="C385" s="31" t="s">
        <v>15</v>
      </c>
      <c r="D385" s="31" t="s">
        <v>371</v>
      </c>
      <c r="E385" s="35"/>
      <c r="F385" s="36">
        <f>F386</f>
        <v>2633.6</v>
      </c>
      <c r="G385" s="36"/>
      <c r="H385" s="36"/>
      <c r="I385" s="1"/>
      <c r="J385" s="1"/>
      <c r="K385" s="1"/>
      <c r="L385" s="1"/>
      <c r="M385" s="1"/>
      <c r="N385" s="1"/>
      <c r="O385" s="1"/>
    </row>
    <row r="386" spans="1:15" ht="18" customHeight="1">
      <c r="A386" s="27" t="s">
        <v>110</v>
      </c>
      <c r="B386" s="31" t="s">
        <v>11</v>
      </c>
      <c r="C386" s="31" t="s">
        <v>15</v>
      </c>
      <c r="D386" s="31" t="s">
        <v>344</v>
      </c>
      <c r="E386" s="35"/>
      <c r="F386" s="36">
        <f>F387+F389+F390</f>
        <v>2633.6</v>
      </c>
      <c r="G386" s="36"/>
      <c r="H386" s="36"/>
      <c r="I386" s="1"/>
      <c r="J386" s="1"/>
      <c r="K386" s="1"/>
      <c r="L386" s="1"/>
      <c r="M386" s="1"/>
      <c r="N386" s="1"/>
      <c r="O386" s="1"/>
    </row>
    <row r="387" spans="1:15" ht="30" customHeight="1">
      <c r="A387" s="64" t="s">
        <v>65</v>
      </c>
      <c r="B387" s="31" t="s">
        <v>11</v>
      </c>
      <c r="C387" s="31" t="s">
        <v>15</v>
      </c>
      <c r="D387" s="31" t="s">
        <v>372</v>
      </c>
      <c r="E387" s="32"/>
      <c r="F387" s="36">
        <f>F388</f>
        <v>2360.1</v>
      </c>
      <c r="G387" s="36"/>
      <c r="H387" s="36"/>
      <c r="I387" s="1"/>
      <c r="J387" s="1"/>
      <c r="K387" s="1"/>
      <c r="L387" s="1"/>
      <c r="M387" s="1"/>
      <c r="N387" s="1"/>
      <c r="O387" s="1"/>
    </row>
    <row r="388" spans="1:12" s="3" customFormat="1" ht="15" customHeight="1">
      <c r="A388" s="74" t="s">
        <v>58</v>
      </c>
      <c r="B388" s="31" t="s">
        <v>11</v>
      </c>
      <c r="C388" s="31" t="s">
        <v>15</v>
      </c>
      <c r="D388" s="31" t="s">
        <v>372</v>
      </c>
      <c r="E388" s="32" t="s">
        <v>59</v>
      </c>
      <c r="F388" s="36">
        <v>2360.1</v>
      </c>
      <c r="G388" s="36"/>
      <c r="H388" s="36"/>
      <c r="I388" s="10"/>
      <c r="J388" s="10"/>
      <c r="K388" s="11"/>
      <c r="L388" s="10"/>
    </row>
    <row r="389" spans="1:15" ht="28.5" customHeight="1">
      <c r="A389" s="74" t="s">
        <v>61</v>
      </c>
      <c r="B389" s="31" t="s">
        <v>11</v>
      </c>
      <c r="C389" s="31" t="s">
        <v>15</v>
      </c>
      <c r="D389" s="31" t="s">
        <v>372</v>
      </c>
      <c r="E389" s="32" t="s">
        <v>62</v>
      </c>
      <c r="F389" s="36">
        <v>272.5</v>
      </c>
      <c r="G389" s="36"/>
      <c r="H389" s="36"/>
      <c r="I389" s="1"/>
      <c r="J389" s="1"/>
      <c r="K389" s="1"/>
      <c r="L389" s="1"/>
      <c r="M389" s="1"/>
      <c r="N389" s="1"/>
      <c r="O389" s="1"/>
    </row>
    <row r="390" spans="1:15" ht="14.25" customHeight="1">
      <c r="A390" s="75" t="s">
        <v>69</v>
      </c>
      <c r="B390" s="31" t="s">
        <v>11</v>
      </c>
      <c r="C390" s="31" t="s">
        <v>15</v>
      </c>
      <c r="D390" s="31" t="s">
        <v>372</v>
      </c>
      <c r="E390" s="32" t="s">
        <v>108</v>
      </c>
      <c r="F390" s="36">
        <v>1</v>
      </c>
      <c r="G390" s="36"/>
      <c r="H390" s="36"/>
      <c r="I390" s="1"/>
      <c r="J390" s="1"/>
      <c r="K390" s="1"/>
      <c r="L390" s="1"/>
      <c r="M390" s="1"/>
      <c r="N390" s="1"/>
      <c r="O390" s="1"/>
    </row>
    <row r="391" spans="1:15" ht="15.75" customHeight="1">
      <c r="A391" s="34"/>
      <c r="B391" s="31"/>
      <c r="C391" s="31"/>
      <c r="D391" s="49"/>
      <c r="E391" s="32"/>
      <c r="F391" s="36"/>
      <c r="G391" s="36"/>
      <c r="H391" s="36"/>
      <c r="I391" s="1"/>
      <c r="J391" s="1"/>
      <c r="K391" s="1"/>
      <c r="L391" s="1"/>
      <c r="M391" s="1"/>
      <c r="N391" s="1"/>
      <c r="O391" s="1"/>
    </row>
    <row r="392" spans="1:15" ht="14.25" customHeight="1">
      <c r="A392" s="41" t="s">
        <v>35</v>
      </c>
      <c r="B392" s="19" t="s">
        <v>32</v>
      </c>
      <c r="F392" s="30">
        <f aca="true" t="shared" si="1" ref="F392:F397">F393</f>
        <v>363.7</v>
      </c>
      <c r="G392" s="30"/>
      <c r="H392" s="30"/>
      <c r="I392" s="1"/>
      <c r="J392" s="1"/>
      <c r="K392" s="1"/>
      <c r="L392" s="1"/>
      <c r="M392" s="1"/>
      <c r="N392" s="1"/>
      <c r="O392" s="1"/>
    </row>
    <row r="393" spans="1:15" ht="14.25" customHeight="1">
      <c r="A393" s="41" t="s">
        <v>39</v>
      </c>
      <c r="B393" s="35" t="s">
        <v>32</v>
      </c>
      <c r="C393" s="35" t="s">
        <v>7</v>
      </c>
      <c r="F393" s="30">
        <f t="shared" si="1"/>
        <v>363.7</v>
      </c>
      <c r="G393" s="30"/>
      <c r="H393" s="30"/>
      <c r="I393" s="1"/>
      <c r="J393" s="1"/>
      <c r="K393" s="1"/>
      <c r="L393" s="1"/>
      <c r="M393" s="1"/>
      <c r="N393" s="1"/>
      <c r="O393" s="1"/>
    </row>
    <row r="394" spans="1:15" ht="28.5" customHeight="1">
      <c r="A394" s="38" t="s">
        <v>86</v>
      </c>
      <c r="B394" s="32" t="s">
        <v>32</v>
      </c>
      <c r="C394" s="13" t="s">
        <v>7</v>
      </c>
      <c r="D394" s="13" t="s">
        <v>253</v>
      </c>
      <c r="F394" s="23">
        <f>F395+F401</f>
        <v>363.7</v>
      </c>
      <c r="G394" s="23"/>
      <c r="I394" s="1"/>
      <c r="J394" s="1"/>
      <c r="K394" s="1"/>
      <c r="L394" s="1"/>
      <c r="M394" s="1"/>
      <c r="N394" s="1"/>
      <c r="O394" s="1"/>
    </row>
    <row r="395" spans="1:15" ht="28.5" customHeight="1">
      <c r="A395" s="83" t="s">
        <v>106</v>
      </c>
      <c r="B395" s="32" t="s">
        <v>32</v>
      </c>
      <c r="C395" s="13" t="s">
        <v>7</v>
      </c>
      <c r="D395" s="13" t="s">
        <v>373</v>
      </c>
      <c r="F395" s="23">
        <f t="shared" si="1"/>
        <v>321.7</v>
      </c>
      <c r="G395" s="23"/>
      <c r="I395" s="1"/>
      <c r="J395" s="1"/>
      <c r="K395" s="1"/>
      <c r="L395" s="1"/>
      <c r="M395" s="1"/>
      <c r="N395" s="1"/>
      <c r="O395" s="1"/>
    </row>
    <row r="396" spans="1:15" ht="28.5" customHeight="1">
      <c r="A396" s="83" t="s">
        <v>374</v>
      </c>
      <c r="B396" s="32" t="s">
        <v>32</v>
      </c>
      <c r="C396" s="13" t="s">
        <v>7</v>
      </c>
      <c r="D396" s="13" t="s">
        <v>375</v>
      </c>
      <c r="F396" s="23">
        <f t="shared" si="1"/>
        <v>321.7</v>
      </c>
      <c r="G396" s="23"/>
      <c r="I396" s="1"/>
      <c r="J396" s="1"/>
      <c r="K396" s="1"/>
      <c r="L396" s="1"/>
      <c r="M396" s="1"/>
      <c r="N396" s="1"/>
      <c r="O396" s="1"/>
    </row>
    <row r="397" spans="1:15" ht="29.25" customHeight="1">
      <c r="A397" s="84" t="s">
        <v>76</v>
      </c>
      <c r="B397" s="32" t="s">
        <v>32</v>
      </c>
      <c r="C397" s="13" t="s">
        <v>7</v>
      </c>
      <c r="D397" s="13" t="s">
        <v>376</v>
      </c>
      <c r="F397" s="23">
        <f t="shared" si="1"/>
        <v>321.7</v>
      </c>
      <c r="G397" s="23"/>
      <c r="I397" s="1"/>
      <c r="J397" s="1"/>
      <c r="K397" s="1"/>
      <c r="L397" s="1"/>
      <c r="M397" s="1"/>
      <c r="N397" s="1"/>
      <c r="O397" s="1"/>
    </row>
    <row r="398" spans="1:15" ht="15.75" customHeight="1">
      <c r="A398" s="75" t="s">
        <v>89</v>
      </c>
      <c r="B398" s="32" t="s">
        <v>32</v>
      </c>
      <c r="C398" s="13" t="s">
        <v>7</v>
      </c>
      <c r="D398" s="13" t="s">
        <v>376</v>
      </c>
      <c r="E398" s="13" t="s">
        <v>90</v>
      </c>
      <c r="F398" s="23">
        <f>F400</f>
        <v>321.7</v>
      </c>
      <c r="G398" s="23"/>
      <c r="I398" s="1"/>
      <c r="J398" s="1"/>
      <c r="K398" s="1"/>
      <c r="L398" s="1"/>
      <c r="M398" s="1"/>
      <c r="N398" s="1"/>
      <c r="O398" s="1"/>
    </row>
    <row r="399" spans="1:15" ht="16.5" customHeight="1">
      <c r="A399" s="84" t="s">
        <v>100</v>
      </c>
      <c r="B399" s="32" t="s">
        <v>32</v>
      </c>
      <c r="C399" s="13" t="s">
        <v>7</v>
      </c>
      <c r="D399" s="13" t="s">
        <v>377</v>
      </c>
      <c r="F399" s="23">
        <f>F400</f>
        <v>321.7</v>
      </c>
      <c r="G399" s="23"/>
      <c r="I399" s="1"/>
      <c r="J399" s="1"/>
      <c r="K399" s="1"/>
      <c r="L399" s="1"/>
      <c r="M399" s="1"/>
      <c r="N399" s="1"/>
      <c r="O399" s="1"/>
    </row>
    <row r="400" spans="1:15" ht="17.25" customHeight="1">
      <c r="A400" s="63" t="s">
        <v>89</v>
      </c>
      <c r="B400" s="32" t="s">
        <v>32</v>
      </c>
      <c r="C400" s="13" t="s">
        <v>7</v>
      </c>
      <c r="D400" s="13" t="s">
        <v>377</v>
      </c>
      <c r="E400" s="13" t="s">
        <v>90</v>
      </c>
      <c r="F400" s="23">
        <v>321.7</v>
      </c>
      <c r="G400" s="23"/>
      <c r="I400" s="1"/>
      <c r="J400" s="1"/>
      <c r="K400" s="1"/>
      <c r="L400" s="1"/>
      <c r="M400" s="1"/>
      <c r="N400" s="1"/>
      <c r="O400" s="1"/>
    </row>
    <row r="401" spans="1:15" ht="28.5" customHeight="1">
      <c r="A401" s="74" t="s">
        <v>385</v>
      </c>
      <c r="B401" s="32" t="s">
        <v>32</v>
      </c>
      <c r="C401" s="13" t="s">
        <v>7</v>
      </c>
      <c r="D401" s="13" t="s">
        <v>386</v>
      </c>
      <c r="F401" s="23">
        <f>F402</f>
        <v>42</v>
      </c>
      <c r="G401" s="23"/>
      <c r="I401" s="1"/>
      <c r="J401" s="1"/>
      <c r="K401" s="1"/>
      <c r="L401" s="1"/>
      <c r="M401" s="1"/>
      <c r="N401" s="1"/>
      <c r="O401" s="1"/>
    </row>
    <row r="402" spans="1:15" ht="55.5" customHeight="1">
      <c r="A402" s="83" t="s">
        <v>137</v>
      </c>
      <c r="B402" s="32" t="s">
        <v>32</v>
      </c>
      <c r="C402" s="13" t="s">
        <v>7</v>
      </c>
      <c r="D402" s="13" t="s">
        <v>387</v>
      </c>
      <c r="F402" s="23">
        <f>F403</f>
        <v>42</v>
      </c>
      <c r="G402" s="23"/>
      <c r="I402" s="1"/>
      <c r="J402" s="1"/>
      <c r="K402" s="1"/>
      <c r="L402" s="1"/>
      <c r="M402" s="1"/>
      <c r="N402" s="1"/>
      <c r="O402" s="1"/>
    </row>
    <row r="403" spans="1:15" ht="29.25" customHeight="1">
      <c r="A403" s="74" t="s">
        <v>61</v>
      </c>
      <c r="B403" s="32" t="s">
        <v>32</v>
      </c>
      <c r="C403" s="13" t="s">
        <v>7</v>
      </c>
      <c r="D403" s="13" t="s">
        <v>387</v>
      </c>
      <c r="E403" s="13" t="s">
        <v>62</v>
      </c>
      <c r="F403" s="23">
        <v>42</v>
      </c>
      <c r="G403" s="23"/>
      <c r="I403" s="1"/>
      <c r="J403" s="1"/>
      <c r="K403" s="1"/>
      <c r="L403" s="1"/>
      <c r="M403" s="1"/>
      <c r="N403" s="1"/>
      <c r="O403" s="1"/>
    </row>
    <row r="404" spans="1:15" ht="13.5" customHeight="1">
      <c r="A404" s="74"/>
      <c r="B404" s="32"/>
      <c r="F404" s="23"/>
      <c r="G404" s="23"/>
      <c r="H404" s="26"/>
      <c r="I404" s="1"/>
      <c r="J404" s="1"/>
      <c r="K404" s="1"/>
      <c r="L404" s="1"/>
      <c r="M404" s="1"/>
      <c r="N404" s="1"/>
      <c r="O404" s="1"/>
    </row>
    <row r="405" spans="1:15" ht="14.25" customHeight="1">
      <c r="A405" s="41" t="s">
        <v>52</v>
      </c>
      <c r="B405" s="35" t="s">
        <v>33</v>
      </c>
      <c r="F405" s="30">
        <f>F406</f>
        <v>264.1</v>
      </c>
      <c r="G405" s="30"/>
      <c r="H405" s="30"/>
      <c r="I405" s="1"/>
      <c r="J405" s="1"/>
      <c r="K405" s="1"/>
      <c r="L405" s="1"/>
      <c r="M405" s="1"/>
      <c r="N405" s="1"/>
      <c r="O405" s="1"/>
    </row>
    <row r="406" spans="1:15" ht="20.25" customHeight="1">
      <c r="A406" s="53" t="s">
        <v>41</v>
      </c>
      <c r="B406" s="35" t="s">
        <v>33</v>
      </c>
      <c r="C406" s="35" t="s">
        <v>7</v>
      </c>
      <c r="F406" s="30">
        <f>F407</f>
        <v>264.1</v>
      </c>
      <c r="G406" s="30"/>
      <c r="H406" s="30"/>
      <c r="I406" s="1"/>
      <c r="J406" s="1"/>
      <c r="K406" s="1"/>
      <c r="L406" s="1"/>
      <c r="M406" s="1"/>
      <c r="N406" s="1"/>
      <c r="O406" s="1"/>
    </row>
    <row r="407" spans="1:15" ht="29.25" customHeight="1">
      <c r="A407" s="74" t="s">
        <v>107</v>
      </c>
      <c r="B407" s="13" t="s">
        <v>33</v>
      </c>
      <c r="C407" s="13" t="s">
        <v>7</v>
      </c>
      <c r="D407" s="31" t="s">
        <v>200</v>
      </c>
      <c r="E407" s="32"/>
      <c r="F407" s="23">
        <f>F408</f>
        <v>264.1</v>
      </c>
      <c r="G407" s="23"/>
      <c r="I407" s="1"/>
      <c r="J407" s="1"/>
      <c r="K407" s="1"/>
      <c r="L407" s="1"/>
      <c r="M407" s="1"/>
      <c r="N407" s="1"/>
      <c r="O407" s="1"/>
    </row>
    <row r="408" spans="1:15" ht="32.25" customHeight="1">
      <c r="A408" s="74" t="s">
        <v>132</v>
      </c>
      <c r="B408" s="13" t="s">
        <v>33</v>
      </c>
      <c r="C408" s="13" t="s">
        <v>7</v>
      </c>
      <c r="D408" s="31" t="s">
        <v>201</v>
      </c>
      <c r="E408" s="32"/>
      <c r="F408" s="23">
        <f>F410</f>
        <v>264.1</v>
      </c>
      <c r="G408" s="23"/>
      <c r="I408" s="1"/>
      <c r="J408" s="1"/>
      <c r="K408" s="1"/>
      <c r="L408" s="1"/>
      <c r="M408" s="1"/>
      <c r="N408" s="1"/>
      <c r="O408" s="1"/>
    </row>
    <row r="409" spans="1:15" ht="18.75" customHeight="1">
      <c r="A409" s="74" t="s">
        <v>378</v>
      </c>
      <c r="B409" s="13" t="s">
        <v>33</v>
      </c>
      <c r="C409" s="13" t="s">
        <v>7</v>
      </c>
      <c r="D409" s="31" t="s">
        <v>379</v>
      </c>
      <c r="E409" s="32"/>
      <c r="F409" s="23">
        <f>F411</f>
        <v>264.1</v>
      </c>
      <c r="G409" s="23"/>
      <c r="I409" s="1"/>
      <c r="J409" s="1"/>
      <c r="K409" s="1"/>
      <c r="L409" s="1"/>
      <c r="M409" s="1"/>
      <c r="N409" s="1"/>
      <c r="O409" s="1"/>
    </row>
    <row r="410" spans="1:15" ht="15.75" customHeight="1">
      <c r="A410" s="44" t="s">
        <v>42</v>
      </c>
      <c r="B410" s="13" t="s">
        <v>33</v>
      </c>
      <c r="C410" s="13" t="s">
        <v>7</v>
      </c>
      <c r="D410" s="33" t="s">
        <v>380</v>
      </c>
      <c r="E410" s="32"/>
      <c r="F410" s="23">
        <f>F411</f>
        <v>264.1</v>
      </c>
      <c r="G410" s="23"/>
      <c r="I410" s="1"/>
      <c r="J410" s="1"/>
      <c r="K410" s="1"/>
      <c r="L410" s="1"/>
      <c r="M410" s="1"/>
      <c r="N410" s="1"/>
      <c r="O410" s="1"/>
    </row>
    <row r="411" spans="1:15" ht="12.75">
      <c r="A411" s="27" t="s">
        <v>153</v>
      </c>
      <c r="B411" s="13" t="s">
        <v>33</v>
      </c>
      <c r="C411" s="13" t="s">
        <v>7</v>
      </c>
      <c r="D411" s="33" t="s">
        <v>380</v>
      </c>
      <c r="E411" s="32" t="s">
        <v>152</v>
      </c>
      <c r="F411" s="23">
        <v>264.1</v>
      </c>
      <c r="G411" s="23"/>
      <c r="H411" s="40"/>
      <c r="I411" s="1"/>
      <c r="J411" s="1"/>
      <c r="K411" s="1"/>
      <c r="L411" s="1"/>
      <c r="M411" s="1"/>
      <c r="N411" s="1"/>
      <c r="O411" s="1"/>
    </row>
    <row r="412" spans="1:15" ht="15" customHeight="1">
      <c r="A412" s="27"/>
      <c r="D412" s="33"/>
      <c r="E412" s="32"/>
      <c r="F412" s="23"/>
      <c r="G412" s="23"/>
      <c r="H412" s="26"/>
      <c r="I412" s="1"/>
      <c r="J412" s="1"/>
      <c r="K412" s="1"/>
      <c r="L412" s="1"/>
      <c r="M412" s="1"/>
      <c r="N412" s="1"/>
      <c r="O412" s="1"/>
    </row>
    <row r="413" spans="1:15" ht="24.75" customHeight="1">
      <c r="A413" s="24" t="s">
        <v>43</v>
      </c>
      <c r="B413" s="29" t="s">
        <v>38</v>
      </c>
      <c r="C413" s="31"/>
      <c r="D413" s="31"/>
      <c r="E413" s="32"/>
      <c r="F413" s="30">
        <f>F414</f>
        <v>10926.1</v>
      </c>
      <c r="G413" s="30"/>
      <c r="H413" s="30"/>
      <c r="I413" s="1"/>
      <c r="J413" s="1"/>
      <c r="K413" s="1"/>
      <c r="L413" s="1"/>
      <c r="M413" s="1"/>
      <c r="N413" s="1"/>
      <c r="O413" s="1"/>
    </row>
    <row r="414" spans="1:15" ht="18" customHeight="1">
      <c r="A414" s="24" t="s">
        <v>44</v>
      </c>
      <c r="B414" s="29" t="s">
        <v>38</v>
      </c>
      <c r="C414" s="29" t="s">
        <v>7</v>
      </c>
      <c r="D414" s="31"/>
      <c r="E414" s="32"/>
      <c r="F414" s="40">
        <f>F415</f>
        <v>10926.1</v>
      </c>
      <c r="G414" s="40"/>
      <c r="H414" s="40"/>
      <c r="I414" s="1"/>
      <c r="J414" s="1"/>
      <c r="K414" s="1"/>
      <c r="L414" s="1"/>
      <c r="M414" s="1"/>
      <c r="N414" s="1"/>
      <c r="O414" s="1"/>
    </row>
    <row r="415" spans="1:15" ht="26.25" customHeight="1">
      <c r="A415" s="60" t="s">
        <v>107</v>
      </c>
      <c r="B415" s="31" t="s">
        <v>38</v>
      </c>
      <c r="C415" s="31" t="s">
        <v>7</v>
      </c>
      <c r="D415" s="31" t="s">
        <v>200</v>
      </c>
      <c r="E415" s="32"/>
      <c r="F415" s="36">
        <f>F416</f>
        <v>10926.1</v>
      </c>
      <c r="G415" s="36"/>
      <c r="H415" s="36"/>
      <c r="I415" s="1"/>
      <c r="J415" s="1"/>
      <c r="K415" s="1"/>
      <c r="L415" s="1"/>
      <c r="M415" s="1"/>
      <c r="N415" s="1"/>
      <c r="O415" s="1"/>
    </row>
    <row r="416" spans="1:15" ht="27.75" customHeight="1">
      <c r="A416" s="27" t="s">
        <v>134</v>
      </c>
      <c r="B416" s="31" t="s">
        <v>38</v>
      </c>
      <c r="C416" s="31" t="s">
        <v>7</v>
      </c>
      <c r="D416" s="31" t="s">
        <v>221</v>
      </c>
      <c r="E416" s="32"/>
      <c r="F416" s="36">
        <f>F418</f>
        <v>10926.1</v>
      </c>
      <c r="G416" s="36"/>
      <c r="H416" s="36"/>
      <c r="I416" s="1"/>
      <c r="J416" s="1"/>
      <c r="K416" s="1"/>
      <c r="L416" s="1"/>
      <c r="M416" s="1"/>
      <c r="N416" s="1"/>
      <c r="O416" s="1"/>
    </row>
    <row r="417" spans="1:15" ht="24.75" customHeight="1">
      <c r="A417" s="27" t="s">
        <v>381</v>
      </c>
      <c r="B417" s="31" t="s">
        <v>38</v>
      </c>
      <c r="C417" s="31" t="s">
        <v>7</v>
      </c>
      <c r="D417" s="31" t="s">
        <v>382</v>
      </c>
      <c r="E417" s="32"/>
      <c r="F417" s="36">
        <f>F418</f>
        <v>10926.1</v>
      </c>
      <c r="G417" s="36"/>
      <c r="H417" s="36"/>
      <c r="I417" s="1"/>
      <c r="J417" s="1"/>
      <c r="K417" s="1"/>
      <c r="L417" s="1"/>
      <c r="M417" s="1"/>
      <c r="N417" s="1"/>
      <c r="O417" s="1"/>
    </row>
    <row r="418" spans="1:15" ht="28.5" customHeight="1">
      <c r="A418" s="27" t="s">
        <v>45</v>
      </c>
      <c r="B418" s="31" t="s">
        <v>38</v>
      </c>
      <c r="C418" s="31" t="s">
        <v>7</v>
      </c>
      <c r="D418" s="31" t="s">
        <v>383</v>
      </c>
      <c r="E418" s="32"/>
      <c r="F418" s="36">
        <f>F419</f>
        <v>10926.1</v>
      </c>
      <c r="G418" s="36"/>
      <c r="H418" s="36"/>
      <c r="I418" s="1"/>
      <c r="J418" s="1"/>
      <c r="K418" s="1"/>
      <c r="L418" s="1"/>
      <c r="M418" s="1"/>
      <c r="N418" s="1"/>
      <c r="O418" s="1"/>
    </row>
    <row r="419" spans="1:15" ht="17.25" customHeight="1">
      <c r="A419" s="27" t="s">
        <v>119</v>
      </c>
      <c r="B419" s="31" t="s">
        <v>38</v>
      </c>
      <c r="C419" s="31" t="s">
        <v>7</v>
      </c>
      <c r="D419" s="31" t="s">
        <v>384</v>
      </c>
      <c r="E419" s="32" t="s">
        <v>120</v>
      </c>
      <c r="F419" s="36">
        <v>10926.1</v>
      </c>
      <c r="G419" s="37"/>
      <c r="H419" s="36"/>
      <c r="I419" s="1"/>
      <c r="J419" s="1"/>
      <c r="K419" s="1"/>
      <c r="L419" s="1"/>
      <c r="M419" s="1"/>
      <c r="N419" s="1"/>
      <c r="O419" s="1"/>
    </row>
    <row r="420" spans="1:15" ht="12.75" customHeight="1">
      <c r="A420" s="27"/>
      <c r="B420" s="31"/>
      <c r="C420" s="31"/>
      <c r="D420" s="31"/>
      <c r="E420" s="32"/>
      <c r="F420" s="23"/>
      <c r="G420" s="37"/>
      <c r="H420" s="36"/>
      <c r="I420" s="1"/>
      <c r="J420" s="1"/>
      <c r="K420" s="1"/>
      <c r="L420" s="1"/>
      <c r="M420" s="1"/>
      <c r="N420" s="1"/>
      <c r="O420" s="1"/>
    </row>
    <row r="421" spans="1:15" ht="19.5" customHeight="1">
      <c r="A421" s="48" t="s">
        <v>28</v>
      </c>
      <c r="E421" s="50"/>
      <c r="F421" s="20">
        <f>F10+F85+F94+F108+F145+F152+F281+F309+F392+F405+F413</f>
        <v>227394.80000000005</v>
      </c>
      <c r="G421" s="26"/>
      <c r="H421" s="26"/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4:15" ht="14.25" customHeight="1">
      <c r="D423" s="23"/>
      <c r="E423" s="23"/>
      <c r="F423" s="52"/>
      <c r="G423" s="52"/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</sheetData>
  <sheetProtection/>
  <mergeCells count="7"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" horizontalDpi="600" verticalDpi="600" orientation="portrait" paperSize="9" scale="7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2015-12-15T05:43:09Z</cp:lastPrinted>
  <dcterms:created xsi:type="dcterms:W3CDTF">2002-10-24T07:52:32Z</dcterms:created>
  <dcterms:modified xsi:type="dcterms:W3CDTF">2015-12-29T12:02:07Z</dcterms:modified>
  <cp:category/>
  <cp:version/>
  <cp:contentType/>
  <cp:contentStatus/>
</cp:coreProperties>
</file>