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'РАЗДЕЛЫ'!$10:$10</definedName>
    <definedName name="_xlnm.Print_Area" localSheetId="0">'РАЗДЕЛЫ'!$A$1:$H$452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12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<sst xmlns="http://schemas.openxmlformats.org/spreadsheetml/2006/main" count="1752" uniqueCount="410">
  <si>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</si>
  <si>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</si>
  <si>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</si>
  <si>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</si>
  <si>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</si>
  <si>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</si>
  <si>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</si>
  <si>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</si>
  <si>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</si>
  <si>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</si>
  <si>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</si>
  <si>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</si>
  <si>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</si>
  <si>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</si>
  <si>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</si>
  <si>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</si>
  <si>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</si>
  <si>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</si>
  <si>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</si>
  <si>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</si>
  <si>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</si>
  <si>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</si>
  <si>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</si>
  <si>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</si>
  <si>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</si>
  <si>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</si>
  <si>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</si>
  <si>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</si>
  <si>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</si>
  <si>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</si>
  <si>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</si>
  <si>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</si>
  <si>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</si>
  <si>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</si>
  <si>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</si>
  <si>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</si>
  <si>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</si>
  <si>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</si>
  <si>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</si>
  <si>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</si>
  <si>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</si>
  <si>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</si>
  <si>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</si>
  <si>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</si>
  <si>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</si>
  <si>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</si>
  <si>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</si>
  <si>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</si>
  <si>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</si>
  <si>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</si>
  <si>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</si>
  <si>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</si>
  <si>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</si>
  <si>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</si>
  <si>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</si>
  <si>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</si>
  <si>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</si>
  <si>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>Транспорт</t>
  </si>
  <si>
    <t xml:space="preserve">Физическая культура </t>
  </si>
  <si>
    <t>Национальная оборона</t>
  </si>
  <si>
    <t>Коммунальное хозяйство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</si>
  <si>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</si>
  <si>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</si>
  <si>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</si>
  <si>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</si>
  <si>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</si>
  <si>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</si>
  <si>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</si>
  <si>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</si>
  <si>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</si>
  <si>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</si>
  <si>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</si>
  <si>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2014 год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</si>
  <si>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</si>
  <si>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</si>
  <si>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</si>
  <si>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</si>
  <si>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</si>
  <si>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</si>
  <si>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</si>
  <si>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</si>
  <si>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</si>
  <si>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</si>
  <si>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</si>
  <si>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</si>
  <si>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</si>
  <si>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</si>
  <si>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</si>
  <si>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</si>
  <si>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                                                                                 "О бюджете муниципального района на 2014 год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</si>
  <si>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</si>
  <si>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</si>
  <si>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</si>
  <si>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</si>
  <si>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</si>
  <si>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</si>
  <si>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</si>
  <si>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</si>
  <si>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</si>
  <si>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</si>
  <si>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</si>
  <si>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</si>
  <si>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</si>
  <si>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</si>
  <si>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</si>
  <si>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</si>
  <si>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</si>
  <si>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</si>
  <si>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</si>
  <si>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</si>
  <si>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</si>
  <si>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</si>
  <si>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</si>
  <si>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</si>
  <si>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</si>
  <si>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72 3 0000</t>
  </si>
  <si>
    <t>72 3 9999</t>
  </si>
  <si>
    <t>110</t>
  </si>
  <si>
    <t>74 0 0000</t>
  </si>
  <si>
    <t>Мероприятия по предупреждению чрезвычайных ситуаций</t>
  </si>
  <si>
    <t>73 0 0000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</si>
  <si>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</si>
  <si>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</si>
  <si>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</si>
  <si>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</si>
  <si>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</si>
  <si>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</si>
  <si>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Муниципальная программа «Развитие системы управления имуществом в Шимском муниципальном района на 2014-2020 годы"</t>
  </si>
  <si>
    <t>75 0 0000</t>
  </si>
  <si>
    <t>75 0 9999</t>
  </si>
  <si>
    <t>Подпрограмма «Реформирование развития муниципальной службы в Шимском муниципальном районе»</t>
  </si>
  <si>
    <t>72 1 0000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</si>
  <si>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</si>
  <si>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72 1 7228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</si>
  <si>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</si>
  <si>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</si>
  <si>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</si>
  <si>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</si>
  <si>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</si>
  <si>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</si>
  <si>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</si>
  <si>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</si>
  <si>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</si>
  <si>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</si>
  <si>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</si>
  <si>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</si>
  <si>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</si>
  <si>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</si>
  <si>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</si>
  <si>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</si>
  <si>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</si>
  <si>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</si>
  <si>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</si>
  <si>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</si>
  <si>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</si>
  <si>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72 1 6228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</si>
  <si>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</si>
  <si>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</si>
  <si>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</si>
  <si>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</si>
  <si>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</si>
  <si>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</si>
  <si>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</si>
  <si>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</si>
  <si>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</si>
  <si>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</si>
  <si>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</si>
  <si>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</si>
  <si>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</si>
  <si>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</si>
  <si>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</si>
  <si>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</si>
  <si>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</si>
  <si>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</si>
  <si>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</si>
  <si>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</si>
  <si>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</si>
  <si>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</si>
  <si>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</si>
  <si>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</si>
  <si>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</si>
  <si>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</si>
  <si>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77 1 7051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</si>
  <si>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</si>
  <si>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</si>
  <si>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</si>
  <si>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</si>
  <si>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</si>
  <si>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</si>
  <si>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</si>
  <si>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</si>
  <si>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</si>
  <si>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</si>
  <si>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</si>
  <si>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</si>
  <si>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</si>
  <si>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</si>
  <si>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</si>
  <si>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</si>
  <si>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</si>
  <si>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</si>
  <si>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</si>
  <si>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</si>
  <si>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77 7 7031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</si>
  <si>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</si>
  <si>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</si>
  <si>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</si>
  <si>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</si>
  <si>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</si>
  <si>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</si>
  <si>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</si>
  <si>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</si>
  <si>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</si>
  <si>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</si>
  <si>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</si>
  <si>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</si>
  <si>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</si>
  <si>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</si>
  <si>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</si>
  <si>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</si>
  <si>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</si>
  <si>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</si>
  <si>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</si>
  <si>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</si>
  <si>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</si>
  <si>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</si>
  <si>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</si>
  <si>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</si>
  <si>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</si>
  <si>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</si>
  <si>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</si>
  <si>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</si>
  <si>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</si>
  <si>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</si>
  <si>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</si>
  <si>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</si>
  <si>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</si>
  <si>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</si>
  <si>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</si>
  <si>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</si>
  <si>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</si>
  <si>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82 1 7032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</si>
  <si>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</si>
  <si>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</si>
  <si>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</si>
  <si>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</si>
  <si>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</si>
  <si>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</si>
  <si>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</si>
  <si>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</si>
  <si>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</si>
  <si>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</si>
  <si>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</si>
  <si>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</si>
  <si>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</si>
  <si>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</si>
  <si>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</si>
  <si>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79 2 9503</t>
  </si>
  <si>
    <t>520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</si>
  <si>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</si>
  <si>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</t>
  </si>
  <si>
    <t>79 2 9603</t>
  </si>
  <si>
    <t>79 2 7151</t>
  </si>
  <si>
    <t>79 2 5118</t>
  </si>
  <si>
    <t xml:space="preserve">                        Приложение 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</si>
  <si>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</si>
  <si>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и на плановый период 2015 и 2016 годов"</t>
  </si>
  <si>
    <t xml:space="preserve"> (тыс. рублей)</t>
  </si>
  <si>
    <t xml:space="preserve"> видов расходов классификации расходов бюджета муниципального района на 2014 год  и на плановый период 2015 и 2016 годов                                                                       </t>
  </si>
  <si>
    <t xml:space="preserve">Распределение бюджетных ассигнований  по разделам, подразделам, целевым статьям, группам и подгруппам                                                    </t>
  </si>
  <si>
    <t>Подпрограмма "Совершенствование и развитие сети автомобильных дорог местного значения муниципального района на 2014-2016 годы"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</si>
  <si>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</si>
  <si>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</si>
  <si>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</si>
  <si>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</si>
  <si>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</si>
  <si>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</si>
  <si>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</si>
  <si>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</si>
  <si>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</si>
  <si>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</si>
  <si>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</si>
  <si>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</si>
  <si>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</si>
  <si>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Социальная поддержка обучающихся</t>
  </si>
  <si>
    <t>77 2 6324</t>
  </si>
  <si>
    <t>77 2 6327</t>
  </si>
  <si>
    <t>Организация дистанционного образования детей-инвалидов</t>
  </si>
  <si>
    <t>77 1 6326</t>
  </si>
  <si>
    <t>77 7  9999</t>
  </si>
  <si>
    <t>77 7 9999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</si>
  <si>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</si>
  <si>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</si>
  <si>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</si>
  <si>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</si>
  <si>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</si>
  <si>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</si>
  <si>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</si>
  <si>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</si>
  <si>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</si>
  <si>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</si>
  <si>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73 3 0000</t>
  </si>
  <si>
    <t>73 3 7029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</si>
  <si>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</si>
  <si>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</si>
  <si>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</si>
  <si>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</si>
  <si>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</si>
  <si>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</si>
  <si>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</si>
  <si>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</si>
  <si>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>78 0 0000</t>
  </si>
  <si>
    <t>78 1 0000</t>
  </si>
  <si>
    <t>78 1 9999</t>
  </si>
  <si>
    <t>83 0 0000</t>
  </si>
  <si>
    <t>83 0 9999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</si>
  <si>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</si>
  <si>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</si>
  <si>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</si>
  <si>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</si>
  <si>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</si>
  <si>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</si>
  <si>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</si>
  <si>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</si>
  <si>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</si>
  <si>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</si>
  <si>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</si>
  <si>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</si>
  <si>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</si>
  <si>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2014-2016 годы"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</si>
  <si>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2014-2016 годы"</t>
  </si>
  <si>
    <t>Подпрограмма "Финансовая поддержка муниципальных образований, входящих в состав Шимского муниципального района"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</si>
  <si>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</si>
  <si>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 xml:space="preserve">Подпрограмма "Патриотическое воспитание населения Шимского муниципального района" </t>
  </si>
  <si>
    <t>Муниципальная программа "Доступная среда" на 2014-2016 годы</t>
  </si>
  <si>
    <t>Реализация мероприятий муниципальной программы "Доступная среда"на 2014-2016 годы</t>
  </si>
  <si>
    <t>Председатель Контрольно-счётной палаты Шимского муниципального района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</si>
  <si>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</si>
  <si>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</si>
  <si>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</si>
  <si>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района»муниципальной программы "Развитие образования, молодежной политики и спорта в Шимском муниципальном районе на 2014-2020 годы"</t>
  </si>
  <si>
    <t>Строительство зданий муниципальных дошкольных образовательных учреждений</t>
  </si>
  <si>
    <t>Мероприятия по энергосбережению и повышению энергетической эффективности</t>
  </si>
  <si>
    <t>77 1 6328</t>
  </si>
  <si>
    <t>77 1 6329</t>
  </si>
  <si>
    <t>Стипендии</t>
  </si>
  <si>
    <t>340</t>
  </si>
  <si>
    <t>79 2 7228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</si>
  <si>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</si>
  <si>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</si>
  <si>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</si>
  <si>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</si>
  <si>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</si>
  <si>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</si>
  <si>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77 1 7212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</si>
  <si>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</si>
  <si>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</si>
  <si>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77 1 7205</t>
  </si>
  <si>
    <t>77 1 7208</t>
  </si>
  <si>
    <t>77 2 7212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</si>
  <si>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</si>
  <si>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</si>
  <si>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</si>
  <si>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</si>
  <si>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</si>
  <si>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</si>
  <si>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</si>
  <si>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</si>
  <si>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76 1 6219</t>
  </si>
  <si>
    <t>76 1 7155</t>
  </si>
  <si>
    <t>76 1 7219</t>
  </si>
  <si>
    <t>76 1 7220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</si>
  <si>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</si>
  <si>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</si>
  <si>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</si>
  <si>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</si>
  <si>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</si>
  <si>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79 2 7026</t>
  </si>
  <si>
    <t>Выполнение других обязательств муниципального района</t>
  </si>
  <si>
    <t>72 2 0300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</si>
  <si>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</si>
  <si>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</si>
  <si>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79 2  7229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</si>
  <si>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</si>
  <si>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77 1 7224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</si>
  <si>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</si>
  <si>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Строительство зданий муниципальных дошкольных образовательных организаций</t>
  </si>
  <si>
    <t>77 1 7216</t>
  </si>
  <si>
    <t>79 2  0000</t>
  </si>
  <si>
    <t>79 2 7028</t>
  </si>
  <si>
    <t>Резервные фонды местных администраций</t>
  </si>
  <si>
    <t>82 0 6378</t>
  </si>
  <si>
    <t xml:space="preserve">Субсидии для финансового обеспечения мероприятий по поддержке малого и среднего  предпринимательства </t>
  </si>
  <si>
    <t>78 1 7225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</si>
  <si>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</si>
  <si>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72 3 7239</t>
  </si>
  <si>
    <t>77 2 6329</t>
  </si>
  <si>
    <t>Субсидии для финансового обеспечения мероприятий по поддержке малого и среднего предпринимательства за сче средств федерального бюджета</t>
  </si>
  <si>
    <t>78 1 5064</t>
  </si>
  <si>
    <t>540</t>
  </si>
  <si>
    <t>Иные межбюджетные трансферты</t>
  </si>
  <si>
    <t>Реализация мероприятий федеральной целевой программы "Культура России (2012-2018 годы)"</t>
  </si>
  <si>
    <t>Мероприятия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</si>
  <si>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76 1 5014</t>
  </si>
  <si>
    <t>76 1 5146</t>
  </si>
  <si>
    <t>Организация дополнительного профессионального образования выборных лиц, служащих и муниципальных служащих Новгородской области в сфере повышения  эффективности бюджетных расходов</t>
  </si>
  <si>
    <t>79 3 7242</t>
  </si>
  <si>
    <t>Прочие межбюджетные трансферты общего характера</t>
  </si>
  <si>
    <t>Иные межбюджетные трансферты на проведение мероприятий по реконструкции и ремонту воинских захоронений</t>
  </si>
  <si>
    <t>79 2 6391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</si>
</sst>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24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24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25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vertical="justify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center" wrapText="1"/>
    </xf>
    <xf numFmtId="164" fontId="6" fillId="24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56"/>
  <sheetViews>
    <sheetView tabSelected="1" view="pageBreakPreview" zoomScaleSheetLayoutView="100" zoomScalePageLayoutView="0" workbookViewId="0" topLeftCell="A89">
      <selection activeCell="F443" sqref="F443"/>
    </sheetView>
  </sheetViews>
  <sheetFormatPr defaultColWidth="9.00390625" defaultRowHeight="14.25" customHeight="1"/>
  <cols>
    <col min="1" max="1" width="53.00390625" style="6" customWidth="1"/>
    <col min="2" max="2" width="4.625" style="13" customWidth="1"/>
    <col min="3" max="3" width="4.375" style="13" customWidth="1"/>
    <col min="4" max="4" width="11.25390625" style="13" customWidth="1"/>
    <col min="5" max="5" width="5.00390625" style="13" customWidth="1"/>
    <col min="6" max="6" width="12.125" style="13" customWidth="1"/>
    <col min="7" max="7" width="11.00390625" style="13" customWidth="1"/>
    <col min="8" max="8" width="9.75390625" style="24" customWidth="1"/>
    <col min="9" max="9" width="8.25390625" style="9" customWidth="1"/>
    <col min="10" max="15" width="8.75390625" style="9" customWidth="1"/>
    <col min="16" max="16" width="8.75390625" style="1" customWidth="1"/>
    <col min="17" max="16384" width="9.125" style="1" customWidth="1"/>
  </cols>
  <sheetData>
    <row r="1" spans="1:17" ht="14.25" customHeight="1">
      <c r="A1" s="73"/>
      <c r="B1" s="14"/>
      <c r="C1" s="14"/>
      <c r="D1" s="87" t="s">
        <v>264</v>
      </c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0" t="s">
        <v>265</v>
      </c>
      <c r="B2" s="90"/>
      <c r="C2" s="90"/>
      <c r="D2" s="90"/>
      <c r="E2" s="90"/>
      <c r="F2" s="90"/>
      <c r="G2" s="90"/>
      <c r="H2" s="90"/>
      <c r="I2" s="1"/>
      <c r="J2" s="1"/>
      <c r="K2" s="1"/>
      <c r="L2" s="1"/>
      <c r="M2" s="1"/>
      <c r="N2" s="1"/>
      <c r="O2" s="1"/>
    </row>
    <row r="3" spans="1:15" ht="14.25" customHeight="1">
      <c r="A3" s="90" t="s">
        <v>89</v>
      </c>
      <c r="B3" s="90"/>
      <c r="C3" s="90"/>
      <c r="D3" s="90"/>
      <c r="E3" s="90"/>
      <c r="F3" s="90"/>
      <c r="G3" s="90"/>
      <c r="H3" s="90"/>
      <c r="I3" s="1"/>
      <c r="J3" s="1"/>
      <c r="K3" s="1"/>
      <c r="L3" s="1"/>
      <c r="M3" s="1"/>
      <c r="N3" s="1"/>
      <c r="O3" s="1"/>
    </row>
    <row r="4" spans="1:15" ht="14.25" customHeight="1">
      <c r="A4" s="90" t="s">
        <v>266</v>
      </c>
      <c r="B4" s="90"/>
      <c r="C4" s="90"/>
      <c r="D4" s="90"/>
      <c r="E4" s="90"/>
      <c r="F4" s="90"/>
      <c r="G4" s="90"/>
      <c r="H4" s="90"/>
      <c r="I4" s="1"/>
      <c r="J4" s="1"/>
      <c r="K4" s="1"/>
      <c r="L4" s="1"/>
      <c r="M4" s="1"/>
      <c r="N4" s="1"/>
      <c r="O4" s="1"/>
    </row>
    <row r="5" spans="1:15" ht="14.25" customHeight="1">
      <c r="A5" s="89"/>
      <c r="B5" s="89"/>
      <c r="C5" s="89"/>
      <c r="D5" s="89"/>
      <c r="E5" s="89"/>
      <c r="F5" s="89"/>
      <c r="G5" s="89"/>
      <c r="H5" s="89"/>
      <c r="I5" s="1"/>
      <c r="J5" s="1"/>
      <c r="K5" s="1"/>
      <c r="L5" s="1"/>
      <c r="M5" s="1"/>
      <c r="N5" s="1"/>
      <c r="O5" s="1"/>
    </row>
    <row r="6" spans="1:15" ht="14.25" customHeight="1">
      <c r="A6" s="89"/>
      <c r="B6" s="89"/>
      <c r="C6" s="89"/>
      <c r="D6" s="89"/>
      <c r="E6" s="89"/>
      <c r="F6" s="89"/>
      <c r="G6" s="89"/>
      <c r="H6" s="89"/>
      <c r="I6" s="1"/>
      <c r="J6" s="1"/>
      <c r="K6" s="1"/>
      <c r="L6" s="1"/>
      <c r="M6" s="1"/>
      <c r="N6" s="1"/>
      <c r="O6" s="1"/>
    </row>
    <row r="7" spans="1:8" s="7" customFormat="1" ht="16.5" customHeight="1">
      <c r="A7" s="86" t="s">
        <v>269</v>
      </c>
      <c r="B7" s="86"/>
      <c r="C7" s="86"/>
      <c r="D7" s="86"/>
      <c r="E7" s="86"/>
      <c r="F7" s="86"/>
      <c r="G7" s="86"/>
      <c r="H7" s="86"/>
    </row>
    <row r="8" spans="1:8" s="7" customFormat="1" ht="16.5" customHeight="1">
      <c r="A8" s="86" t="s">
        <v>268</v>
      </c>
      <c r="B8" s="86"/>
      <c r="C8" s="86"/>
      <c r="D8" s="86"/>
      <c r="E8" s="86"/>
      <c r="F8" s="86"/>
      <c r="G8" s="86"/>
      <c r="H8" s="86"/>
    </row>
    <row r="9" spans="7:15" ht="14.25" customHeight="1">
      <c r="G9" s="88" t="s">
        <v>267</v>
      </c>
      <c r="H9" s="88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72</v>
      </c>
      <c r="G10" s="17" t="s">
        <v>84</v>
      </c>
      <c r="H10" s="18" t="s">
        <v>90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27437.900000000005</v>
      </c>
      <c r="G11" s="21">
        <f>G14+G19+G26+G46+G68+G39</f>
        <v>28036.7</v>
      </c>
      <c r="H11" s="21">
        <f>H14+H19+H26+H46+H68+H39</f>
        <v>34517.1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5">
        <v>1401.1</v>
      </c>
      <c r="G14" s="75">
        <v>1401.1</v>
      </c>
      <c r="H14" s="75">
        <v>1401.1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91</v>
      </c>
      <c r="E15" s="20"/>
      <c r="F15" s="38">
        <v>1401.1</v>
      </c>
      <c r="G15" s="38">
        <v>1401.1</v>
      </c>
      <c r="H15" s="38">
        <v>1401.1</v>
      </c>
    </row>
    <row r="16" spans="1:8" s="8" customFormat="1" ht="25.5" customHeight="1">
      <c r="A16" s="67" t="s">
        <v>92</v>
      </c>
      <c r="B16" s="33" t="s">
        <v>9</v>
      </c>
      <c r="C16" s="33" t="s">
        <v>10</v>
      </c>
      <c r="D16" s="33" t="s">
        <v>91</v>
      </c>
      <c r="E16" s="34" t="s">
        <v>93</v>
      </c>
      <c r="F16" s="38">
        <v>1401.1</v>
      </c>
      <c r="G16" s="38">
        <v>1401.1</v>
      </c>
      <c r="H16" s="38">
        <v>1401.1</v>
      </c>
    </row>
    <row r="17" spans="1:15" ht="14.25" customHeight="1">
      <c r="A17" s="29" t="s">
        <v>69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70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71</v>
      </c>
      <c r="B19" s="31" t="s">
        <v>9</v>
      </c>
      <c r="C19" s="31" t="s">
        <v>11</v>
      </c>
      <c r="D19" s="30"/>
      <c r="F19" s="44">
        <f aca="true" t="shared" si="0" ref="F19:H21">F20</f>
        <v>3.1</v>
      </c>
      <c r="G19" s="44">
        <f t="shared" si="0"/>
        <v>34.2</v>
      </c>
      <c r="H19" s="44">
        <f t="shared" si="0"/>
        <v>43</v>
      </c>
      <c r="I19" s="1"/>
      <c r="J19" s="1"/>
      <c r="K19" s="1"/>
      <c r="L19" s="1"/>
      <c r="M19" s="1"/>
      <c r="N19" s="1"/>
      <c r="O19" s="1"/>
    </row>
    <row r="20" spans="1:15" ht="24" customHeight="1">
      <c r="A20" s="68" t="s">
        <v>94</v>
      </c>
      <c r="B20" s="33" t="s">
        <v>9</v>
      </c>
      <c r="C20" s="33" t="s">
        <v>11</v>
      </c>
      <c r="D20" s="33" t="s">
        <v>95</v>
      </c>
      <c r="E20" s="34"/>
      <c r="F20" s="38">
        <f t="shared" si="0"/>
        <v>3.1</v>
      </c>
      <c r="G20" s="38">
        <f t="shared" si="0"/>
        <v>34.2</v>
      </c>
      <c r="H20" s="38">
        <f t="shared" si="0"/>
        <v>43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9" t="s">
        <v>96</v>
      </c>
      <c r="B21" s="33" t="s">
        <v>9</v>
      </c>
      <c r="C21" s="33" t="s">
        <v>11</v>
      </c>
      <c r="D21" s="35" t="s">
        <v>97</v>
      </c>
      <c r="E21" s="34"/>
      <c r="F21" s="38">
        <f t="shared" si="0"/>
        <v>3.1</v>
      </c>
      <c r="G21" s="38">
        <f t="shared" si="0"/>
        <v>34.2</v>
      </c>
      <c r="H21" s="38">
        <f t="shared" si="0"/>
        <v>43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7" t="s">
        <v>98</v>
      </c>
      <c r="B22" s="33" t="s">
        <v>9</v>
      </c>
      <c r="C22" s="33" t="s">
        <v>11</v>
      </c>
      <c r="D22" s="33" t="s">
        <v>97</v>
      </c>
      <c r="E22" s="34" t="s">
        <v>99</v>
      </c>
      <c r="F22" s="38">
        <v>3.1</v>
      </c>
      <c r="G22" s="38">
        <v>34.2</v>
      </c>
      <c r="H22" s="38">
        <v>43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1" ref="F26:H27">F27</f>
        <v>15706.2</v>
      </c>
      <c r="G26" s="44">
        <f t="shared" si="1"/>
        <v>15474.400000000001</v>
      </c>
      <c r="H26" s="44">
        <f t="shared" si="1"/>
        <v>14775</v>
      </c>
    </row>
    <row r="27" spans="1:15" ht="41.25" customHeight="1">
      <c r="A27" s="40" t="s">
        <v>310</v>
      </c>
      <c r="B27" s="33" t="s">
        <v>9</v>
      </c>
      <c r="C27" s="33" t="s">
        <v>18</v>
      </c>
      <c r="D27" s="33" t="s">
        <v>100</v>
      </c>
      <c r="E27" s="34"/>
      <c r="F27" s="38">
        <f t="shared" si="1"/>
        <v>15706.2</v>
      </c>
      <c r="G27" s="38">
        <f t="shared" si="1"/>
        <v>15474.400000000001</v>
      </c>
      <c r="H27" s="38">
        <f t="shared" si="1"/>
        <v>14775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60" t="s">
        <v>101</v>
      </c>
      <c r="B28" s="33" t="s">
        <v>9</v>
      </c>
      <c r="C28" s="33" t="s">
        <v>18</v>
      </c>
      <c r="D28" s="35" t="s">
        <v>102</v>
      </c>
      <c r="E28" s="34"/>
      <c r="F28" s="38">
        <f>F29+F33+F36</f>
        <v>15706.2</v>
      </c>
      <c r="G28" s="38">
        <f>G29+G33+G36</f>
        <v>15474.400000000001</v>
      </c>
      <c r="H28" s="38">
        <f>H29+H33+H36</f>
        <v>14775</v>
      </c>
      <c r="I28" s="1"/>
      <c r="J28" s="1"/>
      <c r="K28" s="1"/>
      <c r="L28" s="1"/>
      <c r="M28" s="1"/>
      <c r="N28" s="1"/>
      <c r="O28" s="1"/>
    </row>
    <row r="29" spans="1:15" ht="27" customHeight="1">
      <c r="A29" s="69" t="s">
        <v>96</v>
      </c>
      <c r="B29" s="33" t="s">
        <v>9</v>
      </c>
      <c r="C29" s="33" t="s">
        <v>18</v>
      </c>
      <c r="D29" s="35" t="s">
        <v>103</v>
      </c>
      <c r="E29" s="34"/>
      <c r="F29" s="38">
        <f>F30+F31+F32</f>
        <v>14046.6</v>
      </c>
      <c r="G29" s="38">
        <f>G30+G31</f>
        <v>14192.2</v>
      </c>
      <c r="H29" s="38">
        <f>H30+H31</f>
        <v>13473.8</v>
      </c>
      <c r="I29" s="1"/>
      <c r="J29" s="1"/>
      <c r="K29" s="1"/>
      <c r="L29" s="1"/>
      <c r="M29" s="1"/>
      <c r="N29" s="1"/>
      <c r="O29" s="1"/>
    </row>
    <row r="30" spans="1:15" ht="27" customHeight="1">
      <c r="A30" s="67" t="s">
        <v>92</v>
      </c>
      <c r="B30" s="33" t="s">
        <v>9</v>
      </c>
      <c r="C30" s="33" t="s">
        <v>18</v>
      </c>
      <c r="D30" s="35" t="s">
        <v>103</v>
      </c>
      <c r="E30" s="34" t="s">
        <v>93</v>
      </c>
      <c r="F30" s="38">
        <v>13851.1</v>
      </c>
      <c r="G30" s="42">
        <v>13851.2</v>
      </c>
      <c r="H30" s="42">
        <v>13132.8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7" t="s">
        <v>98</v>
      </c>
      <c r="B31" s="33" t="s">
        <v>9</v>
      </c>
      <c r="C31" s="33" t="s">
        <v>18</v>
      </c>
      <c r="D31" s="35" t="s">
        <v>103</v>
      </c>
      <c r="E31" s="34" t="s">
        <v>99</v>
      </c>
      <c r="F31" s="38">
        <v>188.3</v>
      </c>
      <c r="G31" s="42">
        <v>341</v>
      </c>
      <c r="H31" s="42">
        <v>341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7" t="s">
        <v>112</v>
      </c>
      <c r="B32" s="33" t="s">
        <v>9</v>
      </c>
      <c r="C32" s="33" t="s">
        <v>18</v>
      </c>
      <c r="D32" s="35" t="s">
        <v>103</v>
      </c>
      <c r="E32" s="34" t="s">
        <v>216</v>
      </c>
      <c r="F32" s="38">
        <v>7.2</v>
      </c>
      <c r="G32" s="42"/>
      <c r="H32" s="42"/>
      <c r="I32" s="1"/>
      <c r="J32" s="1"/>
      <c r="K32" s="1"/>
      <c r="L32" s="1"/>
      <c r="M32" s="1"/>
      <c r="N32" s="1"/>
      <c r="O32" s="1"/>
    </row>
    <row r="33" spans="1:15" ht="29.25" customHeight="1">
      <c r="A33" s="68" t="s">
        <v>104</v>
      </c>
      <c r="B33" s="33" t="s">
        <v>9</v>
      </c>
      <c r="C33" s="33" t="s">
        <v>18</v>
      </c>
      <c r="D33" s="35" t="s">
        <v>105</v>
      </c>
      <c r="E33" s="34"/>
      <c r="F33" s="38">
        <f>F34+F35</f>
        <v>416.9</v>
      </c>
      <c r="G33" s="42">
        <v>0</v>
      </c>
      <c r="H33" s="42">
        <v>0</v>
      </c>
      <c r="I33" s="1"/>
      <c r="J33" s="1"/>
      <c r="K33" s="1"/>
      <c r="L33" s="1"/>
      <c r="M33" s="1"/>
      <c r="N33" s="1"/>
      <c r="O33" s="1"/>
    </row>
    <row r="34" spans="1:15" ht="28.5" customHeight="1">
      <c r="A34" s="67" t="s">
        <v>92</v>
      </c>
      <c r="B34" s="33" t="s">
        <v>9</v>
      </c>
      <c r="C34" s="33" t="s">
        <v>18</v>
      </c>
      <c r="D34" s="35" t="s">
        <v>105</v>
      </c>
      <c r="E34" s="34" t="s">
        <v>93</v>
      </c>
      <c r="F34" s="38">
        <v>395.7</v>
      </c>
      <c r="G34" s="42">
        <v>0</v>
      </c>
      <c r="H34" s="42">
        <v>0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67" t="s">
        <v>98</v>
      </c>
      <c r="B35" s="33" t="s">
        <v>9</v>
      </c>
      <c r="C35" s="33" t="s">
        <v>18</v>
      </c>
      <c r="D35" s="35" t="s">
        <v>105</v>
      </c>
      <c r="E35" s="34" t="s">
        <v>99</v>
      </c>
      <c r="F35" s="38">
        <v>21.2</v>
      </c>
      <c r="G35" s="42">
        <v>0</v>
      </c>
      <c r="H35" s="42">
        <v>0</v>
      </c>
      <c r="I35" s="1"/>
      <c r="J35" s="1"/>
      <c r="K35" s="1"/>
      <c r="L35" s="1"/>
      <c r="M35" s="1"/>
      <c r="N35" s="1"/>
      <c r="O35" s="1"/>
    </row>
    <row r="36" spans="1:15" ht="37.5" customHeight="1">
      <c r="A36" s="68" t="s">
        <v>106</v>
      </c>
      <c r="B36" s="33" t="s">
        <v>9</v>
      </c>
      <c r="C36" s="33" t="s">
        <v>18</v>
      </c>
      <c r="D36" s="35" t="s">
        <v>107</v>
      </c>
      <c r="E36" s="34"/>
      <c r="F36" s="38">
        <f>F37+F38</f>
        <v>1242.7</v>
      </c>
      <c r="G36" s="38">
        <f>G37+G38</f>
        <v>1282.2</v>
      </c>
      <c r="H36" s="38">
        <f>H37+H38</f>
        <v>1301.2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7" t="s">
        <v>92</v>
      </c>
      <c r="B37" s="33" t="s">
        <v>9</v>
      </c>
      <c r="C37" s="33" t="s">
        <v>18</v>
      </c>
      <c r="D37" s="35" t="s">
        <v>107</v>
      </c>
      <c r="E37" s="34" t="s">
        <v>93</v>
      </c>
      <c r="F37" s="38">
        <v>1166.5</v>
      </c>
      <c r="G37" s="38">
        <v>1244.2</v>
      </c>
      <c r="H37" s="38">
        <v>1262.2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7" t="s">
        <v>98</v>
      </c>
      <c r="B38" s="33" t="s">
        <v>9</v>
      </c>
      <c r="C38" s="33" t="s">
        <v>18</v>
      </c>
      <c r="D38" s="35" t="s">
        <v>107</v>
      </c>
      <c r="E38" s="34" t="s">
        <v>99</v>
      </c>
      <c r="F38" s="38">
        <v>76.2</v>
      </c>
      <c r="G38" s="38">
        <v>38</v>
      </c>
      <c r="H38" s="38">
        <v>39</v>
      </c>
      <c r="I38" s="1"/>
      <c r="J38" s="1"/>
      <c r="K38" s="1"/>
      <c r="L38" s="1"/>
      <c r="M38" s="1"/>
      <c r="N38" s="1"/>
      <c r="O38" s="1"/>
    </row>
    <row r="39" spans="1:15" ht="14.25" customHeight="1">
      <c r="A39" s="74" t="s">
        <v>271</v>
      </c>
      <c r="B39" s="31" t="s">
        <v>9</v>
      </c>
      <c r="C39" s="31" t="s">
        <v>12</v>
      </c>
      <c r="D39" s="49"/>
      <c r="E39" s="34"/>
      <c r="F39" s="44">
        <f>F40</f>
        <v>1.4</v>
      </c>
      <c r="G39" s="32">
        <v>0</v>
      </c>
      <c r="H39" s="44">
        <f>H40</f>
        <v>12.4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217</v>
      </c>
      <c r="B40" s="33" t="s">
        <v>9</v>
      </c>
      <c r="C40" s="33" t="s">
        <v>12</v>
      </c>
      <c r="D40" s="35" t="s">
        <v>220</v>
      </c>
      <c r="E40" s="34"/>
      <c r="F40" s="38">
        <f>F41</f>
        <v>1.4</v>
      </c>
      <c r="G40" s="42">
        <v>0</v>
      </c>
      <c r="H40" s="42">
        <v>12.4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272</v>
      </c>
      <c r="B41" s="33" t="s">
        <v>9</v>
      </c>
      <c r="C41" s="33" t="s">
        <v>12</v>
      </c>
      <c r="D41" s="35" t="s">
        <v>274</v>
      </c>
      <c r="E41" s="34"/>
      <c r="F41" s="38">
        <f>F42</f>
        <v>1.4</v>
      </c>
      <c r="G41" s="42">
        <v>0</v>
      </c>
      <c r="H41" s="42">
        <v>12.4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7" t="s">
        <v>273</v>
      </c>
      <c r="B42" s="33" t="s">
        <v>9</v>
      </c>
      <c r="C42" s="33" t="s">
        <v>12</v>
      </c>
      <c r="D42" s="35" t="s">
        <v>275</v>
      </c>
      <c r="E42" s="34"/>
      <c r="F42" s="38">
        <f>F43</f>
        <v>1.4</v>
      </c>
      <c r="G42" s="42">
        <v>0</v>
      </c>
      <c r="H42" s="42">
        <v>12.4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7" t="s">
        <v>98</v>
      </c>
      <c r="B43" s="33" t="s">
        <v>9</v>
      </c>
      <c r="C43" s="33" t="s">
        <v>12</v>
      </c>
      <c r="D43" s="35" t="s">
        <v>275</v>
      </c>
      <c r="E43" s="34" t="s">
        <v>99</v>
      </c>
      <c r="F43" s="38">
        <v>1.4</v>
      </c>
      <c r="G43" s="42">
        <v>0</v>
      </c>
      <c r="H43" s="42">
        <v>12.4</v>
      </c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4539.900000000001</v>
      </c>
      <c r="G46" s="27">
        <f>G47+G59+G62</f>
        <v>4048.5</v>
      </c>
      <c r="H46" s="27">
        <f>H47+H59+H62</f>
        <v>4048.5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7" t="s">
        <v>212</v>
      </c>
      <c r="B47" s="33" t="s">
        <v>9</v>
      </c>
      <c r="C47" s="33" t="s">
        <v>17</v>
      </c>
      <c r="D47" s="33" t="s">
        <v>213</v>
      </c>
      <c r="E47" s="34"/>
      <c r="F47" s="38">
        <f>F48</f>
        <v>3484.5000000000005</v>
      </c>
      <c r="G47" s="38">
        <f>G48</f>
        <v>3460.4</v>
      </c>
      <c r="H47" s="38">
        <f>H48</f>
        <v>3460.4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7" t="s">
        <v>316</v>
      </c>
      <c r="B48" s="33" t="s">
        <v>9</v>
      </c>
      <c r="C48" s="33" t="s">
        <v>17</v>
      </c>
      <c r="D48" s="33" t="s">
        <v>214</v>
      </c>
      <c r="E48" s="34"/>
      <c r="F48" s="38">
        <f>F49+F56+F53</f>
        <v>3484.5000000000005</v>
      </c>
      <c r="G48" s="38">
        <f>G49+G56+G53</f>
        <v>3460.4</v>
      </c>
      <c r="H48" s="38">
        <f>H49+H56+H53</f>
        <v>3460.4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9" t="s">
        <v>96</v>
      </c>
      <c r="B49" s="33" t="s">
        <v>9</v>
      </c>
      <c r="C49" s="33" t="s">
        <v>17</v>
      </c>
      <c r="D49" s="33" t="s">
        <v>215</v>
      </c>
      <c r="E49" s="34"/>
      <c r="F49" s="38">
        <f>F50+F51+F52</f>
        <v>3299.3</v>
      </c>
      <c r="G49" s="38">
        <f>G50+G51+G52</f>
        <v>3299.3</v>
      </c>
      <c r="H49" s="38">
        <f>H50+H51+H52</f>
        <v>3299.3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7" t="s">
        <v>92</v>
      </c>
      <c r="B50" s="33" t="s">
        <v>9</v>
      </c>
      <c r="C50" s="33" t="s">
        <v>17</v>
      </c>
      <c r="D50" s="33" t="s">
        <v>215</v>
      </c>
      <c r="E50" s="34" t="s">
        <v>93</v>
      </c>
      <c r="F50" s="38">
        <v>3270.3</v>
      </c>
      <c r="G50" s="42">
        <v>3270.3</v>
      </c>
      <c r="H50" s="38">
        <v>3270.3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7" t="s">
        <v>98</v>
      </c>
      <c r="B51" s="33" t="s">
        <v>9</v>
      </c>
      <c r="C51" s="33" t="s">
        <v>17</v>
      </c>
      <c r="D51" s="33" t="s">
        <v>215</v>
      </c>
      <c r="E51" s="34" t="s">
        <v>99</v>
      </c>
      <c r="F51" s="38">
        <v>28</v>
      </c>
      <c r="G51" s="38">
        <v>28</v>
      </c>
      <c r="H51" s="38">
        <v>28</v>
      </c>
      <c r="I51" s="1"/>
      <c r="J51" s="1"/>
      <c r="K51" s="1"/>
      <c r="L51" s="1"/>
      <c r="M51" s="1"/>
      <c r="N51" s="1"/>
      <c r="O51" s="1"/>
    </row>
    <row r="52" spans="1:15" ht="15.75" customHeight="1">
      <c r="A52" s="67" t="s">
        <v>112</v>
      </c>
      <c r="B52" s="33" t="s">
        <v>9</v>
      </c>
      <c r="C52" s="33" t="s">
        <v>17</v>
      </c>
      <c r="D52" s="33" t="s">
        <v>215</v>
      </c>
      <c r="E52" s="34" t="s">
        <v>216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8" t="s">
        <v>349</v>
      </c>
      <c r="B53" s="33" t="s">
        <v>9</v>
      </c>
      <c r="C53" s="33" t="s">
        <v>17</v>
      </c>
      <c r="D53" s="33" t="s">
        <v>350</v>
      </c>
      <c r="E53" s="34"/>
      <c r="F53" s="38">
        <f>F54+F55</f>
        <v>19.799999999999997</v>
      </c>
      <c r="G53" s="38">
        <f>G54+G55</f>
        <v>29.4</v>
      </c>
      <c r="H53" s="38">
        <f>H54+H55</f>
        <v>29.4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7" t="s">
        <v>92</v>
      </c>
      <c r="B54" s="33" t="s">
        <v>9</v>
      </c>
      <c r="C54" s="33" t="s">
        <v>17</v>
      </c>
      <c r="D54" s="33" t="s">
        <v>350</v>
      </c>
      <c r="E54" s="34" t="s">
        <v>93</v>
      </c>
      <c r="F54" s="38">
        <v>18.4</v>
      </c>
      <c r="G54" s="42">
        <v>27.7</v>
      </c>
      <c r="H54" s="42">
        <v>27.7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7" t="s">
        <v>98</v>
      </c>
      <c r="B55" s="33" t="s">
        <v>9</v>
      </c>
      <c r="C55" s="33" t="s">
        <v>17</v>
      </c>
      <c r="D55" s="33" t="s">
        <v>350</v>
      </c>
      <c r="E55" s="34" t="s">
        <v>99</v>
      </c>
      <c r="F55" s="38">
        <v>1.4</v>
      </c>
      <c r="G55" s="42">
        <v>1.7</v>
      </c>
      <c r="H55" s="42">
        <v>1.7</v>
      </c>
      <c r="I55" s="1"/>
      <c r="J55" s="1"/>
      <c r="K55" s="1"/>
      <c r="L55" s="1"/>
      <c r="M55" s="1"/>
      <c r="N55" s="1"/>
      <c r="O55" s="1"/>
    </row>
    <row r="56" spans="1:15" ht="30" customHeight="1">
      <c r="A56" s="76" t="s">
        <v>305</v>
      </c>
      <c r="B56" s="33" t="s">
        <v>9</v>
      </c>
      <c r="C56" s="33" t="s">
        <v>17</v>
      </c>
      <c r="D56" s="33" t="s">
        <v>306</v>
      </c>
      <c r="E56" s="37"/>
      <c r="F56" s="38">
        <f>F57</f>
        <v>165.4</v>
      </c>
      <c r="G56" s="38">
        <f>G57</f>
        <v>131.7</v>
      </c>
      <c r="H56" s="38">
        <f>H57</f>
        <v>131.7</v>
      </c>
      <c r="I56" s="1"/>
      <c r="J56" s="1"/>
      <c r="K56" s="1"/>
      <c r="L56" s="1"/>
      <c r="M56" s="1"/>
      <c r="N56" s="1"/>
      <c r="O56" s="1"/>
    </row>
    <row r="57" spans="1:15" ht="63" customHeight="1">
      <c r="A57" s="76" t="s">
        <v>327</v>
      </c>
      <c r="B57" s="33" t="s">
        <v>9</v>
      </c>
      <c r="C57" s="33" t="s">
        <v>17</v>
      </c>
      <c r="D57" s="35" t="s">
        <v>307</v>
      </c>
      <c r="E57" s="37"/>
      <c r="F57" s="38">
        <v>165.4</v>
      </c>
      <c r="G57" s="38">
        <v>131.7</v>
      </c>
      <c r="H57" s="38">
        <v>131.7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8" t="s">
        <v>98</v>
      </c>
      <c r="B58" s="33" t="s">
        <v>9</v>
      </c>
      <c r="C58" s="33" t="s">
        <v>17</v>
      </c>
      <c r="D58" s="35" t="s">
        <v>307</v>
      </c>
      <c r="E58" s="34" t="s">
        <v>99</v>
      </c>
      <c r="F58" s="38">
        <v>165.4</v>
      </c>
      <c r="G58" s="38">
        <v>131.7</v>
      </c>
      <c r="H58" s="38">
        <v>131.7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8" t="s">
        <v>336</v>
      </c>
      <c r="B59" s="33" t="s">
        <v>9</v>
      </c>
      <c r="C59" s="33" t="s">
        <v>17</v>
      </c>
      <c r="D59" s="54" t="s">
        <v>134</v>
      </c>
      <c r="E59" s="20"/>
      <c r="F59" s="42">
        <f>F60+F61</f>
        <v>601.3000000000001</v>
      </c>
      <c r="G59" s="42">
        <f>G60+G61</f>
        <v>588.1</v>
      </c>
      <c r="H59" s="42">
        <f>H60+H61</f>
        <v>588.1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7" t="s">
        <v>92</v>
      </c>
      <c r="B60" s="33" t="s">
        <v>9</v>
      </c>
      <c r="C60" s="33" t="s">
        <v>17</v>
      </c>
      <c r="D60" s="54" t="s">
        <v>134</v>
      </c>
      <c r="E60" s="34" t="s">
        <v>93</v>
      </c>
      <c r="F60" s="38">
        <v>577.1</v>
      </c>
      <c r="G60" s="42">
        <v>577.1</v>
      </c>
      <c r="H60" s="38">
        <v>577.1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8" t="s">
        <v>98</v>
      </c>
      <c r="B61" s="33" t="s">
        <v>9</v>
      </c>
      <c r="C61" s="33" t="s">
        <v>17</v>
      </c>
      <c r="D61" s="54" t="s">
        <v>134</v>
      </c>
      <c r="E61" s="34" t="s">
        <v>99</v>
      </c>
      <c r="F61" s="38">
        <v>24.2</v>
      </c>
      <c r="G61" s="42">
        <v>11</v>
      </c>
      <c r="H61" s="38">
        <v>11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8" t="s">
        <v>135</v>
      </c>
      <c r="B62" s="33" t="s">
        <v>9</v>
      </c>
      <c r="C62" s="33" t="s">
        <v>17</v>
      </c>
      <c r="D62" s="54" t="s">
        <v>136</v>
      </c>
      <c r="E62" s="34"/>
      <c r="F62" s="38">
        <f>F63+F64</f>
        <v>454.1</v>
      </c>
      <c r="G62" s="38">
        <v>0</v>
      </c>
      <c r="H62" s="38">
        <v>0</v>
      </c>
      <c r="I62" s="1"/>
      <c r="J62" s="1"/>
      <c r="K62" s="1"/>
      <c r="L62" s="1"/>
      <c r="M62" s="1"/>
      <c r="N62" s="1"/>
      <c r="O62" s="1"/>
    </row>
    <row r="63" spans="1:15" ht="28.5" customHeight="1">
      <c r="A63" s="67" t="s">
        <v>92</v>
      </c>
      <c r="B63" s="33" t="s">
        <v>9</v>
      </c>
      <c r="C63" s="33" t="s">
        <v>17</v>
      </c>
      <c r="D63" s="54" t="s">
        <v>136</v>
      </c>
      <c r="E63" s="34" t="s">
        <v>93</v>
      </c>
      <c r="F63" s="38">
        <v>442.6</v>
      </c>
      <c r="G63" s="38">
        <v>0</v>
      </c>
      <c r="H63" s="38">
        <v>0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68" t="s">
        <v>98</v>
      </c>
      <c r="B64" s="33" t="s">
        <v>9</v>
      </c>
      <c r="C64" s="33" t="s">
        <v>17</v>
      </c>
      <c r="D64" s="54" t="s">
        <v>136</v>
      </c>
      <c r="E64" s="34" t="s">
        <v>99</v>
      </c>
      <c r="F64" s="38">
        <v>11.5</v>
      </c>
      <c r="G64" s="38">
        <v>0</v>
      </c>
      <c r="H64" s="38">
        <v>0</v>
      </c>
      <c r="I64" s="1"/>
      <c r="J64" s="1"/>
      <c r="K64" s="1"/>
      <c r="L64" s="1"/>
      <c r="M64" s="1"/>
      <c r="N64" s="1"/>
      <c r="O64" s="1"/>
    </row>
    <row r="65" spans="1:15" ht="15.75" customHeight="1">
      <c r="A65" s="82" t="s">
        <v>390</v>
      </c>
      <c r="B65" s="31" t="s">
        <v>9</v>
      </c>
      <c r="C65" s="31" t="s">
        <v>47</v>
      </c>
      <c r="D65" s="49"/>
      <c r="E65" s="37"/>
      <c r="F65" s="32">
        <v>200</v>
      </c>
      <c r="G65" s="44">
        <v>0</v>
      </c>
      <c r="H65" s="44">
        <v>0</v>
      </c>
      <c r="I65" s="1"/>
      <c r="J65" s="1"/>
      <c r="K65" s="1"/>
      <c r="L65" s="1"/>
      <c r="M65" s="1"/>
      <c r="N65" s="1"/>
      <c r="O65" s="1"/>
    </row>
    <row r="66" spans="1:15" ht="15" customHeight="1">
      <c r="A66" s="67" t="s">
        <v>217</v>
      </c>
      <c r="B66" s="33" t="s">
        <v>9</v>
      </c>
      <c r="C66" s="33" t="s">
        <v>47</v>
      </c>
      <c r="D66" s="35" t="s">
        <v>220</v>
      </c>
      <c r="E66" s="37"/>
      <c r="F66" s="42">
        <v>200</v>
      </c>
      <c r="G66" s="38">
        <v>0</v>
      </c>
      <c r="H66" s="38">
        <v>0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67" t="s">
        <v>293</v>
      </c>
      <c r="B67" s="33" t="s">
        <v>9</v>
      </c>
      <c r="C67" s="33" t="s">
        <v>47</v>
      </c>
      <c r="D67" s="35" t="s">
        <v>391</v>
      </c>
      <c r="E67" s="34" t="s">
        <v>294</v>
      </c>
      <c r="F67" s="42">
        <v>200</v>
      </c>
      <c r="G67" s="38">
        <v>0</v>
      </c>
      <c r="H67" s="38">
        <v>0</v>
      </c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F69+F86+F95</f>
        <v>5586.200000000001</v>
      </c>
      <c r="G68" s="44">
        <f>G69+G86+G95+G98</f>
        <v>7078.5</v>
      </c>
      <c r="H68" s="44">
        <f>H69+H86+H95+H98</f>
        <v>14237.1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310</v>
      </c>
      <c r="B69" s="33" t="s">
        <v>9</v>
      </c>
      <c r="C69" s="33" t="s">
        <v>48</v>
      </c>
      <c r="D69" s="35" t="s">
        <v>100</v>
      </c>
      <c r="E69" s="34"/>
      <c r="F69" s="38">
        <f>F70+F81</f>
        <v>5378.1</v>
      </c>
      <c r="G69" s="38">
        <f>G70+G81</f>
        <v>4674.3</v>
      </c>
      <c r="H69" s="38">
        <f>H70+H81</f>
        <v>3894.6000000000004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60" t="s">
        <v>108</v>
      </c>
      <c r="B70" s="33" t="s">
        <v>9</v>
      </c>
      <c r="C70" s="33" t="s">
        <v>48</v>
      </c>
      <c r="D70" s="62" t="s">
        <v>102</v>
      </c>
      <c r="E70" s="34"/>
      <c r="F70" s="38">
        <f>F71+F79+F76+F77</f>
        <v>4210.6</v>
      </c>
      <c r="G70" s="38">
        <f>G71+G79+G76+G77</f>
        <v>3596.3</v>
      </c>
      <c r="H70" s="38">
        <f>H71+H79+H76+H77</f>
        <v>3394.6000000000004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9" t="s">
        <v>109</v>
      </c>
      <c r="B71" s="33" t="s">
        <v>9</v>
      </c>
      <c r="C71" s="33" t="s">
        <v>48</v>
      </c>
      <c r="D71" s="62" t="s">
        <v>110</v>
      </c>
      <c r="E71" s="34"/>
      <c r="F71" s="38">
        <f>F72+F73+F74</f>
        <v>4151.4</v>
      </c>
      <c r="G71" s="38">
        <f>G72+G73+G74</f>
        <v>3584</v>
      </c>
      <c r="H71" s="38">
        <f>H72+H73+H74</f>
        <v>3382.3</v>
      </c>
      <c r="I71" s="1"/>
      <c r="J71" s="1"/>
      <c r="K71" s="1"/>
      <c r="L71" s="1"/>
      <c r="M71" s="1"/>
      <c r="N71" s="1"/>
      <c r="O71" s="1"/>
    </row>
    <row r="72" spans="1:15" ht="15" customHeight="1">
      <c r="A72" s="70" t="s">
        <v>111</v>
      </c>
      <c r="B72" s="33" t="s">
        <v>9</v>
      </c>
      <c r="C72" s="33" t="s">
        <v>48</v>
      </c>
      <c r="D72" s="62" t="s">
        <v>110</v>
      </c>
      <c r="E72" s="62">
        <v>110</v>
      </c>
      <c r="F72" s="42">
        <v>2107.4</v>
      </c>
      <c r="G72" s="42">
        <v>2017</v>
      </c>
      <c r="H72" s="38">
        <v>1815.3</v>
      </c>
      <c r="I72" s="1"/>
      <c r="J72" s="1"/>
      <c r="K72" s="1"/>
      <c r="L72" s="1"/>
      <c r="M72" s="1"/>
      <c r="N72" s="1"/>
      <c r="O72" s="1"/>
    </row>
    <row r="73" spans="1:15" ht="30" customHeight="1">
      <c r="A73" s="68" t="s">
        <v>98</v>
      </c>
      <c r="B73" s="33" t="s">
        <v>9</v>
      </c>
      <c r="C73" s="62">
        <v>13</v>
      </c>
      <c r="D73" s="62" t="s">
        <v>110</v>
      </c>
      <c r="E73" s="62">
        <v>240</v>
      </c>
      <c r="F73" s="65">
        <v>2015</v>
      </c>
      <c r="G73" s="65">
        <v>1547</v>
      </c>
      <c r="H73" s="65">
        <v>1547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70" t="s">
        <v>112</v>
      </c>
      <c r="B74" s="33" t="s">
        <v>9</v>
      </c>
      <c r="C74" s="62">
        <v>13</v>
      </c>
      <c r="D74" s="62" t="s">
        <v>110</v>
      </c>
      <c r="E74" s="62">
        <v>850</v>
      </c>
      <c r="F74" s="65">
        <v>29</v>
      </c>
      <c r="G74" s="65">
        <v>20</v>
      </c>
      <c r="H74" s="65">
        <v>20</v>
      </c>
      <c r="I74" s="1"/>
      <c r="J74" s="1"/>
      <c r="K74" s="1"/>
      <c r="L74" s="1"/>
      <c r="M74" s="1"/>
      <c r="N74" s="1"/>
      <c r="O74" s="1"/>
    </row>
    <row r="75" spans="1:15" ht="14.25" customHeight="1">
      <c r="A75" s="70" t="s">
        <v>378</v>
      </c>
      <c r="B75" s="33" t="s">
        <v>9</v>
      </c>
      <c r="C75" s="62">
        <v>13</v>
      </c>
      <c r="D75" s="62" t="s">
        <v>379</v>
      </c>
      <c r="E75" s="62"/>
      <c r="F75" s="65">
        <v>48.1</v>
      </c>
      <c r="G75" s="65">
        <v>0</v>
      </c>
      <c r="H75" s="65">
        <v>0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8" t="s">
        <v>98</v>
      </c>
      <c r="B76" s="33" t="s">
        <v>9</v>
      </c>
      <c r="C76" s="62">
        <v>13</v>
      </c>
      <c r="D76" s="62" t="s">
        <v>379</v>
      </c>
      <c r="E76" s="62">
        <v>240</v>
      </c>
      <c r="F76" s="65">
        <v>48.1</v>
      </c>
      <c r="G76" s="65">
        <v>0</v>
      </c>
      <c r="H76" s="65">
        <v>0</v>
      </c>
      <c r="I76" s="1"/>
      <c r="J76" s="1"/>
      <c r="K76" s="1"/>
      <c r="L76" s="1"/>
      <c r="M76" s="1"/>
      <c r="N76" s="1"/>
      <c r="O76" s="1"/>
    </row>
    <row r="77" spans="1:15" ht="51" customHeight="1">
      <c r="A77" s="68" t="s">
        <v>381</v>
      </c>
      <c r="B77" s="33" t="s">
        <v>9</v>
      </c>
      <c r="C77" s="62">
        <v>13</v>
      </c>
      <c r="D77" s="62" t="s">
        <v>380</v>
      </c>
      <c r="E77" s="62"/>
      <c r="F77" s="65">
        <v>2.3</v>
      </c>
      <c r="G77" s="65">
        <v>3.5</v>
      </c>
      <c r="H77" s="65">
        <v>3.5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8" t="s">
        <v>98</v>
      </c>
      <c r="B78" s="33" t="s">
        <v>9</v>
      </c>
      <c r="C78" s="62">
        <v>13</v>
      </c>
      <c r="D78" s="62" t="s">
        <v>380</v>
      </c>
      <c r="E78" s="62">
        <v>240</v>
      </c>
      <c r="F78" s="65">
        <v>2.3</v>
      </c>
      <c r="G78" s="65">
        <v>3.5</v>
      </c>
      <c r="H78" s="65">
        <v>3.5</v>
      </c>
      <c r="I78" s="1"/>
      <c r="J78" s="1"/>
      <c r="K78" s="1"/>
      <c r="L78" s="1"/>
      <c r="M78" s="1"/>
      <c r="N78" s="1"/>
      <c r="O78" s="1"/>
    </row>
    <row r="79" spans="1:15" ht="63" customHeight="1">
      <c r="A79" s="60" t="s">
        <v>317</v>
      </c>
      <c r="B79" s="33" t="s">
        <v>9</v>
      </c>
      <c r="C79" s="62">
        <v>13</v>
      </c>
      <c r="D79" s="62" t="s">
        <v>113</v>
      </c>
      <c r="E79" s="34"/>
      <c r="F79" s="38">
        <f>F80</f>
        <v>8.8</v>
      </c>
      <c r="G79" s="38">
        <f>G80</f>
        <v>8.8</v>
      </c>
      <c r="H79" s="38">
        <f>H80</f>
        <v>8.8</v>
      </c>
      <c r="I79" s="1"/>
      <c r="J79" s="1"/>
      <c r="K79" s="1"/>
      <c r="L79" s="1"/>
      <c r="M79" s="1"/>
      <c r="N79" s="1"/>
      <c r="O79" s="1"/>
    </row>
    <row r="80" spans="1:15" ht="14.25" customHeight="1">
      <c r="A80" s="66" t="s">
        <v>87</v>
      </c>
      <c r="B80" s="33" t="s">
        <v>9</v>
      </c>
      <c r="C80" s="62">
        <v>13</v>
      </c>
      <c r="D80" s="62" t="s">
        <v>113</v>
      </c>
      <c r="E80" s="62">
        <v>360</v>
      </c>
      <c r="F80" s="38">
        <v>8.8</v>
      </c>
      <c r="G80" s="42">
        <v>8.8</v>
      </c>
      <c r="H80" s="38">
        <v>8.8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60" t="s">
        <v>114</v>
      </c>
      <c r="B81" s="33" t="s">
        <v>9</v>
      </c>
      <c r="C81" s="62">
        <v>13</v>
      </c>
      <c r="D81" s="62" t="s">
        <v>115</v>
      </c>
      <c r="E81" s="34"/>
      <c r="F81" s="38">
        <f>F82+F84</f>
        <v>1167.5</v>
      </c>
      <c r="G81" s="38">
        <f>G84</f>
        <v>1078</v>
      </c>
      <c r="H81" s="38">
        <f>H84</f>
        <v>500</v>
      </c>
      <c r="I81" s="1"/>
      <c r="J81" s="1"/>
      <c r="K81" s="1"/>
      <c r="L81" s="1"/>
      <c r="M81" s="1"/>
      <c r="N81" s="1"/>
      <c r="O81" s="1"/>
    </row>
    <row r="82" spans="1:15" ht="45.75" customHeight="1">
      <c r="A82" s="83" t="s">
        <v>394</v>
      </c>
      <c r="B82" s="33" t="s">
        <v>9</v>
      </c>
      <c r="C82" s="62">
        <v>13</v>
      </c>
      <c r="D82" s="62" t="s">
        <v>395</v>
      </c>
      <c r="E82" s="34"/>
      <c r="F82" s="38">
        <v>222.3</v>
      </c>
      <c r="G82" s="38"/>
      <c r="H82" s="38"/>
      <c r="I82" s="1"/>
      <c r="J82" s="1"/>
      <c r="K82" s="1"/>
      <c r="L82" s="1"/>
      <c r="M82" s="1"/>
      <c r="N82" s="1"/>
      <c r="O82" s="1"/>
    </row>
    <row r="83" spans="1:15" ht="27.75" customHeight="1">
      <c r="A83" s="68" t="s">
        <v>98</v>
      </c>
      <c r="B83" s="33" t="s">
        <v>9</v>
      </c>
      <c r="C83" s="62">
        <v>13</v>
      </c>
      <c r="D83" s="62" t="s">
        <v>395</v>
      </c>
      <c r="E83" s="34" t="s">
        <v>99</v>
      </c>
      <c r="F83" s="38">
        <v>222.3</v>
      </c>
      <c r="G83" s="38"/>
      <c r="H83" s="38"/>
      <c r="I83" s="1"/>
      <c r="J83" s="1"/>
      <c r="K83" s="1"/>
      <c r="L83" s="1"/>
      <c r="M83" s="1"/>
      <c r="N83" s="1"/>
      <c r="O83" s="1"/>
    </row>
    <row r="84" spans="1:15" ht="63.75" customHeight="1">
      <c r="A84" s="60" t="s">
        <v>318</v>
      </c>
      <c r="B84" s="33" t="s">
        <v>9</v>
      </c>
      <c r="C84" s="62">
        <v>13</v>
      </c>
      <c r="D84" s="35" t="s">
        <v>116</v>
      </c>
      <c r="E84" s="34"/>
      <c r="F84" s="38">
        <v>945.2</v>
      </c>
      <c r="G84" s="38">
        <f>G85</f>
        <v>1078</v>
      </c>
      <c r="H84" s="38">
        <f>H85</f>
        <v>500</v>
      </c>
      <c r="I84" s="1"/>
      <c r="J84" s="1"/>
      <c r="K84" s="1"/>
      <c r="L84" s="1"/>
      <c r="M84" s="1"/>
      <c r="N84" s="1"/>
      <c r="O84" s="1"/>
    </row>
    <row r="85" spans="1:15" ht="29.25" customHeight="1">
      <c r="A85" s="68" t="s">
        <v>98</v>
      </c>
      <c r="B85" s="33" t="s">
        <v>9</v>
      </c>
      <c r="C85" s="62">
        <v>13</v>
      </c>
      <c r="D85" s="35" t="s">
        <v>116</v>
      </c>
      <c r="E85" s="34" t="s">
        <v>99</v>
      </c>
      <c r="F85" s="38">
        <v>945.2</v>
      </c>
      <c r="G85" s="42">
        <v>1078</v>
      </c>
      <c r="H85" s="38">
        <v>500</v>
      </c>
      <c r="I85" s="1"/>
      <c r="J85" s="1"/>
      <c r="K85" s="1"/>
      <c r="L85" s="1"/>
      <c r="M85" s="1"/>
      <c r="N85" s="1"/>
      <c r="O85" s="1"/>
    </row>
    <row r="86" spans="1:15" ht="42.75" customHeight="1">
      <c r="A86" s="67" t="s">
        <v>212</v>
      </c>
      <c r="B86" s="33" t="s">
        <v>9</v>
      </c>
      <c r="C86" s="62">
        <v>13</v>
      </c>
      <c r="D86" s="33" t="s">
        <v>213</v>
      </c>
      <c r="E86" s="34"/>
      <c r="F86" s="38">
        <f>F87+F92</f>
        <v>208.10000000000002</v>
      </c>
      <c r="G86" s="38">
        <f>G87</f>
        <v>19.4</v>
      </c>
      <c r="H86" s="38">
        <f>H87</f>
        <v>19.4</v>
      </c>
      <c r="I86" s="1"/>
      <c r="J86" s="1"/>
      <c r="K86" s="1"/>
      <c r="L86" s="1"/>
      <c r="M86" s="1"/>
      <c r="N86" s="1"/>
      <c r="O86" s="1"/>
    </row>
    <row r="87" spans="1:15" ht="45" customHeight="1">
      <c r="A87" s="28" t="s">
        <v>320</v>
      </c>
      <c r="B87" s="33" t="s">
        <v>9</v>
      </c>
      <c r="C87" s="62">
        <v>13</v>
      </c>
      <c r="D87" s="35" t="s">
        <v>388</v>
      </c>
      <c r="E87" s="34"/>
      <c r="F87" s="38">
        <f>F88+F90</f>
        <v>193.10000000000002</v>
      </c>
      <c r="G87" s="38">
        <f>G88+G90</f>
        <v>19.4</v>
      </c>
      <c r="H87" s="38">
        <f>H88+H90</f>
        <v>19.4</v>
      </c>
      <c r="I87" s="1"/>
      <c r="J87" s="1"/>
      <c r="K87" s="1"/>
      <c r="L87" s="1"/>
      <c r="M87" s="1"/>
      <c r="N87" s="1"/>
      <c r="O87" s="1"/>
    </row>
    <row r="88" spans="1:15" ht="45" customHeight="1">
      <c r="A88" s="78" t="s">
        <v>349</v>
      </c>
      <c r="B88" s="33" t="s">
        <v>9</v>
      </c>
      <c r="C88" s="62">
        <v>13</v>
      </c>
      <c r="D88" s="33" t="s">
        <v>389</v>
      </c>
      <c r="E88" s="34"/>
      <c r="F88" s="38">
        <v>9.8</v>
      </c>
      <c r="G88" s="38">
        <v>19.4</v>
      </c>
      <c r="H88" s="38">
        <v>19.4</v>
      </c>
      <c r="I88" s="1"/>
      <c r="J88" s="1"/>
      <c r="K88" s="1"/>
      <c r="L88" s="1"/>
      <c r="M88" s="1"/>
      <c r="N88" s="1"/>
      <c r="O88" s="1"/>
    </row>
    <row r="89" spans="1:15" ht="19.5" customHeight="1">
      <c r="A89" s="67" t="s">
        <v>75</v>
      </c>
      <c r="B89" s="33" t="s">
        <v>9</v>
      </c>
      <c r="C89" s="62">
        <v>13</v>
      </c>
      <c r="D89" s="33" t="s">
        <v>389</v>
      </c>
      <c r="E89" s="34" t="s">
        <v>28</v>
      </c>
      <c r="F89" s="38">
        <v>9.8</v>
      </c>
      <c r="G89" s="38">
        <v>19.4</v>
      </c>
      <c r="H89" s="38">
        <v>19.4</v>
      </c>
      <c r="I89" s="1"/>
      <c r="J89" s="1"/>
      <c r="K89" s="1"/>
      <c r="L89" s="1"/>
      <c r="M89" s="1"/>
      <c r="N89" s="1"/>
      <c r="O89" s="1"/>
    </row>
    <row r="90" spans="1:15" ht="52.5" customHeight="1">
      <c r="A90" s="68" t="s">
        <v>383</v>
      </c>
      <c r="B90" s="33" t="s">
        <v>9</v>
      </c>
      <c r="C90" s="33" t="s">
        <v>48</v>
      </c>
      <c r="D90" s="35" t="s">
        <v>382</v>
      </c>
      <c r="E90" s="34"/>
      <c r="F90" s="65">
        <f>F91</f>
        <v>183.3</v>
      </c>
      <c r="G90" s="42">
        <v>0</v>
      </c>
      <c r="H90" s="38">
        <v>0</v>
      </c>
      <c r="I90" s="1"/>
      <c r="J90" s="1"/>
      <c r="K90" s="1"/>
      <c r="L90" s="1"/>
      <c r="M90" s="1"/>
      <c r="N90" s="1"/>
      <c r="O90" s="1"/>
    </row>
    <row r="91" spans="1:15" ht="21" customHeight="1">
      <c r="A91" s="68" t="s">
        <v>260</v>
      </c>
      <c r="B91" s="33" t="s">
        <v>9</v>
      </c>
      <c r="C91" s="33" t="s">
        <v>48</v>
      </c>
      <c r="D91" s="35" t="s">
        <v>382</v>
      </c>
      <c r="E91" s="34" t="s">
        <v>258</v>
      </c>
      <c r="F91" s="65">
        <v>183.3</v>
      </c>
      <c r="G91" s="42">
        <v>0</v>
      </c>
      <c r="H91" s="38">
        <v>0</v>
      </c>
      <c r="I91" s="1"/>
      <c r="J91" s="1"/>
      <c r="K91" s="1"/>
      <c r="L91" s="1"/>
      <c r="M91" s="1"/>
      <c r="N91" s="1"/>
      <c r="O91" s="1"/>
    </row>
    <row r="92" spans="1:15" ht="33.75" customHeight="1">
      <c r="A92" s="76" t="s">
        <v>305</v>
      </c>
      <c r="B92" s="33" t="s">
        <v>9</v>
      </c>
      <c r="C92" s="33" t="s">
        <v>48</v>
      </c>
      <c r="D92" s="33" t="s">
        <v>306</v>
      </c>
      <c r="E92" s="34"/>
      <c r="F92" s="38">
        <v>15</v>
      </c>
      <c r="G92" s="38">
        <v>0</v>
      </c>
      <c r="H92" s="38">
        <v>0</v>
      </c>
      <c r="I92" s="1"/>
      <c r="J92" s="1"/>
      <c r="K92" s="1"/>
      <c r="L92" s="1"/>
      <c r="M92" s="1"/>
      <c r="N92" s="1"/>
      <c r="O92" s="1"/>
    </row>
    <row r="93" spans="1:15" ht="52.5" customHeight="1">
      <c r="A93" s="67" t="s">
        <v>405</v>
      </c>
      <c r="B93" s="33" t="s">
        <v>9</v>
      </c>
      <c r="C93" s="33" t="s">
        <v>48</v>
      </c>
      <c r="D93" s="33" t="s">
        <v>406</v>
      </c>
      <c r="E93" s="34"/>
      <c r="F93" s="38">
        <v>15</v>
      </c>
      <c r="G93" s="38">
        <v>0</v>
      </c>
      <c r="H93" s="38">
        <v>0</v>
      </c>
      <c r="I93" s="1"/>
      <c r="J93" s="1"/>
      <c r="K93" s="1"/>
      <c r="L93" s="1"/>
      <c r="M93" s="1"/>
      <c r="N93" s="1"/>
      <c r="O93" s="1"/>
    </row>
    <row r="94" spans="1:15" ht="32.25" customHeight="1">
      <c r="A94" s="68" t="s">
        <v>98</v>
      </c>
      <c r="B94" s="33" t="s">
        <v>9</v>
      </c>
      <c r="C94" s="33" t="s">
        <v>48</v>
      </c>
      <c r="D94" s="33" t="s">
        <v>406</v>
      </c>
      <c r="E94" s="34" t="s">
        <v>99</v>
      </c>
      <c r="F94" s="38">
        <v>15</v>
      </c>
      <c r="G94" s="38">
        <v>0</v>
      </c>
      <c r="H94" s="38">
        <v>0</v>
      </c>
      <c r="I94" s="1"/>
      <c r="J94" s="1"/>
      <c r="K94" s="1"/>
      <c r="L94" s="1"/>
      <c r="M94" s="1"/>
      <c r="N94" s="1"/>
      <c r="O94" s="1"/>
    </row>
    <row r="95" spans="1:15" ht="25.5" customHeight="1">
      <c r="A95" s="68" t="s">
        <v>334</v>
      </c>
      <c r="B95" s="33" t="s">
        <v>9</v>
      </c>
      <c r="C95" s="62">
        <v>13</v>
      </c>
      <c r="D95" s="35" t="s">
        <v>314</v>
      </c>
      <c r="E95" s="34"/>
      <c r="F95" s="38">
        <v>0</v>
      </c>
      <c r="G95" s="38">
        <v>100</v>
      </c>
      <c r="H95" s="38">
        <v>100</v>
      </c>
      <c r="I95" s="1"/>
      <c r="J95" s="1"/>
      <c r="K95" s="1"/>
      <c r="L95" s="1"/>
      <c r="M95" s="1"/>
      <c r="N95" s="1"/>
      <c r="O95" s="1"/>
    </row>
    <row r="96" spans="1:15" ht="24" customHeight="1">
      <c r="A96" s="68" t="s">
        <v>335</v>
      </c>
      <c r="B96" s="33" t="s">
        <v>9</v>
      </c>
      <c r="C96" s="62">
        <v>13</v>
      </c>
      <c r="D96" s="35" t="s">
        <v>315</v>
      </c>
      <c r="E96" s="34"/>
      <c r="F96" s="38">
        <v>0</v>
      </c>
      <c r="G96" s="38">
        <v>100</v>
      </c>
      <c r="H96" s="38">
        <v>100</v>
      </c>
      <c r="I96" s="1"/>
      <c r="J96" s="1"/>
      <c r="K96" s="1"/>
      <c r="L96" s="1"/>
      <c r="M96" s="1"/>
      <c r="N96" s="1"/>
      <c r="O96" s="1"/>
    </row>
    <row r="97" spans="1:15" ht="28.5" customHeight="1">
      <c r="A97" s="68" t="s">
        <v>98</v>
      </c>
      <c r="B97" s="33" t="s">
        <v>9</v>
      </c>
      <c r="C97" s="62">
        <v>13</v>
      </c>
      <c r="D97" s="35" t="s">
        <v>315</v>
      </c>
      <c r="E97" s="34" t="s">
        <v>99</v>
      </c>
      <c r="F97" s="38">
        <v>0</v>
      </c>
      <c r="G97" s="38">
        <v>100</v>
      </c>
      <c r="H97" s="38">
        <v>100</v>
      </c>
      <c r="I97" s="1"/>
      <c r="J97" s="1"/>
      <c r="K97" s="1"/>
      <c r="L97" s="1"/>
      <c r="M97" s="1"/>
      <c r="N97" s="1"/>
      <c r="O97" s="1"/>
    </row>
    <row r="98" spans="1:15" ht="16.5" customHeight="1">
      <c r="A98" s="6" t="s">
        <v>53</v>
      </c>
      <c r="B98" s="13" t="s">
        <v>9</v>
      </c>
      <c r="C98" s="13" t="s">
        <v>48</v>
      </c>
      <c r="D98" s="13" t="s">
        <v>56</v>
      </c>
      <c r="F98" s="24">
        <v>0</v>
      </c>
      <c r="G98" s="42">
        <f>G99</f>
        <v>2284.8</v>
      </c>
      <c r="H98" s="42">
        <f>H99</f>
        <v>10223.1</v>
      </c>
      <c r="I98" s="1"/>
      <c r="J98" s="1"/>
      <c r="K98" s="1"/>
      <c r="L98" s="1"/>
      <c r="M98" s="1"/>
      <c r="N98" s="1"/>
      <c r="O98" s="1"/>
    </row>
    <row r="99" spans="1:15" ht="15" customHeight="1">
      <c r="A99" s="40" t="s">
        <v>293</v>
      </c>
      <c r="B99" s="33" t="s">
        <v>9</v>
      </c>
      <c r="C99" s="33" t="s">
        <v>48</v>
      </c>
      <c r="D99" s="35" t="s">
        <v>56</v>
      </c>
      <c r="E99" s="34" t="s">
        <v>294</v>
      </c>
      <c r="F99" s="38">
        <v>0</v>
      </c>
      <c r="G99" s="42">
        <v>2284.8</v>
      </c>
      <c r="H99" s="38">
        <v>10223.1</v>
      </c>
      <c r="I99" s="1"/>
      <c r="J99" s="1"/>
      <c r="K99" s="1"/>
      <c r="L99" s="1"/>
      <c r="M99" s="1"/>
      <c r="N99" s="1"/>
      <c r="O99" s="1"/>
    </row>
    <row r="100" spans="1:15" ht="12.75" customHeight="1">
      <c r="A100" s="68"/>
      <c r="B100" s="33"/>
      <c r="C100" s="62"/>
      <c r="D100" s="35"/>
      <c r="E100" s="34"/>
      <c r="F100" s="38"/>
      <c r="G100" s="42"/>
      <c r="H100" s="38"/>
      <c r="I100" s="1"/>
      <c r="J100" s="1"/>
      <c r="K100" s="1"/>
      <c r="L100" s="1"/>
      <c r="M100" s="1"/>
      <c r="N100" s="1"/>
      <c r="O100" s="1"/>
    </row>
    <row r="101" spans="1:8" s="5" customFormat="1" ht="15.75" customHeight="1">
      <c r="A101" s="43" t="s">
        <v>59</v>
      </c>
      <c r="B101" s="37" t="s">
        <v>10</v>
      </c>
      <c r="C101" s="13"/>
      <c r="D101" s="13"/>
      <c r="E101" s="13"/>
      <c r="F101" s="32">
        <f aca="true" t="shared" si="2" ref="F101:H102">F102</f>
        <v>204.2</v>
      </c>
      <c r="G101" s="32">
        <f t="shared" si="2"/>
        <v>208.8</v>
      </c>
      <c r="H101" s="32">
        <f t="shared" si="2"/>
        <v>208.8</v>
      </c>
    </row>
    <row r="102" spans="1:8" s="5" customFormat="1" ht="15" customHeight="1">
      <c r="A102" s="43" t="s">
        <v>73</v>
      </c>
      <c r="B102" s="37" t="s">
        <v>10</v>
      </c>
      <c r="C102" s="37" t="s">
        <v>11</v>
      </c>
      <c r="D102" s="13"/>
      <c r="E102" s="13"/>
      <c r="F102" s="32">
        <f t="shared" si="2"/>
        <v>204.2</v>
      </c>
      <c r="G102" s="32">
        <f t="shared" si="2"/>
        <v>208.8</v>
      </c>
      <c r="H102" s="32">
        <f t="shared" si="2"/>
        <v>208.8</v>
      </c>
    </row>
    <row r="103" spans="1:8" s="5" customFormat="1" ht="40.5" customHeight="1">
      <c r="A103" s="67" t="s">
        <v>212</v>
      </c>
      <c r="B103" s="33" t="s">
        <v>10</v>
      </c>
      <c r="C103" s="33" t="s">
        <v>11</v>
      </c>
      <c r="D103" s="33" t="s">
        <v>213</v>
      </c>
      <c r="E103" s="13"/>
      <c r="F103" s="44">
        <f aca="true" t="shared" si="3" ref="F103:H105">F104</f>
        <v>204.2</v>
      </c>
      <c r="G103" s="44">
        <f t="shared" si="3"/>
        <v>208.8</v>
      </c>
      <c r="H103" s="44">
        <f t="shared" si="3"/>
        <v>208.8</v>
      </c>
    </row>
    <row r="104" spans="1:8" s="5" customFormat="1" ht="40.5" customHeight="1">
      <c r="A104" s="28" t="s">
        <v>331</v>
      </c>
      <c r="B104" s="33" t="s">
        <v>10</v>
      </c>
      <c r="C104" s="33" t="s">
        <v>11</v>
      </c>
      <c r="D104" s="33" t="s">
        <v>253</v>
      </c>
      <c r="E104" s="34"/>
      <c r="F104" s="38">
        <f t="shared" si="3"/>
        <v>204.2</v>
      </c>
      <c r="G104" s="38">
        <f t="shared" si="3"/>
        <v>208.8</v>
      </c>
      <c r="H104" s="38">
        <f t="shared" si="3"/>
        <v>208.8</v>
      </c>
    </row>
    <row r="105" spans="1:8" s="5" customFormat="1" ht="25.5" customHeight="1">
      <c r="A105" s="67" t="s">
        <v>74</v>
      </c>
      <c r="B105" s="33" t="s">
        <v>10</v>
      </c>
      <c r="C105" s="33" t="s">
        <v>11</v>
      </c>
      <c r="D105" s="33" t="s">
        <v>263</v>
      </c>
      <c r="E105" s="34"/>
      <c r="F105" s="38">
        <f t="shared" si="3"/>
        <v>204.2</v>
      </c>
      <c r="G105" s="38">
        <f t="shared" si="3"/>
        <v>208.8</v>
      </c>
      <c r="H105" s="38">
        <f t="shared" si="3"/>
        <v>208.8</v>
      </c>
    </row>
    <row r="106" spans="1:8" s="5" customFormat="1" ht="15.75" customHeight="1">
      <c r="A106" s="67" t="s">
        <v>75</v>
      </c>
      <c r="B106" s="33" t="s">
        <v>10</v>
      </c>
      <c r="C106" s="33" t="s">
        <v>11</v>
      </c>
      <c r="D106" s="33" t="s">
        <v>263</v>
      </c>
      <c r="E106" s="34" t="s">
        <v>28</v>
      </c>
      <c r="F106" s="38">
        <v>204.2</v>
      </c>
      <c r="G106" s="38">
        <v>208.8</v>
      </c>
      <c r="H106" s="38">
        <v>208.8</v>
      </c>
    </row>
    <row r="107" spans="1:8" s="5" customFormat="1" ht="15" customHeight="1">
      <c r="A107" s="67"/>
      <c r="B107" s="13"/>
      <c r="C107" s="13"/>
      <c r="D107" s="13"/>
      <c r="E107" s="13"/>
      <c r="F107" s="24"/>
      <c r="G107" s="24"/>
      <c r="H107" s="24"/>
    </row>
    <row r="108" spans="1:8" s="4" customFormat="1" ht="14.25" customHeight="1">
      <c r="A108" s="19" t="s">
        <v>21</v>
      </c>
      <c r="B108" s="47"/>
      <c r="C108" s="20"/>
      <c r="D108" s="20"/>
      <c r="E108" s="20"/>
      <c r="F108" s="27"/>
      <c r="G108" s="27"/>
      <c r="H108" s="27"/>
    </row>
    <row r="109" spans="1:8" s="4" customFormat="1" ht="13.5" customHeight="1">
      <c r="A109" s="19" t="s">
        <v>22</v>
      </c>
      <c r="B109" s="20" t="s">
        <v>11</v>
      </c>
      <c r="C109" s="20"/>
      <c r="D109" s="20"/>
      <c r="E109" s="20"/>
      <c r="F109" s="27">
        <f>F112</f>
        <v>944.4</v>
      </c>
      <c r="G109" s="27">
        <f>G112</f>
        <v>921.4</v>
      </c>
      <c r="H109" s="27">
        <f>H112</f>
        <v>817.4</v>
      </c>
    </row>
    <row r="110" spans="1:15" ht="15" customHeight="1">
      <c r="A110" s="22" t="s">
        <v>44</v>
      </c>
      <c r="B110" s="23"/>
      <c r="C110" s="23"/>
      <c r="D110" s="23"/>
      <c r="F110" s="24"/>
      <c r="G110" s="24"/>
      <c r="I110" s="1"/>
      <c r="J110" s="1"/>
      <c r="K110" s="1"/>
      <c r="L110" s="1"/>
      <c r="M110" s="1"/>
      <c r="N110" s="1"/>
      <c r="O110" s="1"/>
    </row>
    <row r="111" spans="1:15" ht="12" customHeight="1">
      <c r="A111" s="22" t="s">
        <v>31</v>
      </c>
      <c r="B111" s="23"/>
      <c r="C111" s="23"/>
      <c r="D111" s="23"/>
      <c r="F111" s="24"/>
      <c r="G111" s="24"/>
      <c r="I111" s="1"/>
      <c r="J111" s="1"/>
      <c r="K111" s="1"/>
      <c r="L111" s="1"/>
      <c r="M111" s="1"/>
      <c r="N111" s="1"/>
      <c r="O111" s="1"/>
    </row>
    <row r="112" spans="1:15" ht="14.25" customHeight="1">
      <c r="A112" s="22" t="s">
        <v>32</v>
      </c>
      <c r="B112" s="26" t="str">
        <f>B$109</f>
        <v>03</v>
      </c>
      <c r="C112" s="20" t="s">
        <v>15</v>
      </c>
      <c r="D112" s="20"/>
      <c r="E112" s="20"/>
      <c r="F112" s="27">
        <f>F113+F118</f>
        <v>944.4</v>
      </c>
      <c r="G112" s="27">
        <f>G113+G118</f>
        <v>921.4</v>
      </c>
      <c r="H112" s="27">
        <f>H113+H118</f>
        <v>817.4</v>
      </c>
      <c r="I112" s="1"/>
      <c r="J112" s="1"/>
      <c r="K112" s="1"/>
      <c r="L112" s="1"/>
      <c r="M112" s="1"/>
      <c r="N112" s="1"/>
      <c r="O112" s="1"/>
    </row>
    <row r="113" spans="1:22" s="3" customFormat="1" ht="39.75" customHeight="1">
      <c r="A113" s="40" t="s">
        <v>310</v>
      </c>
      <c r="B113" s="48" t="str">
        <f>B$109</f>
        <v>03</v>
      </c>
      <c r="C113" s="34" t="s">
        <v>15</v>
      </c>
      <c r="D113" s="33" t="s">
        <v>100</v>
      </c>
      <c r="E113" s="34"/>
      <c r="F113" s="42">
        <f aca="true" t="shared" si="4" ref="F113:H114">F114</f>
        <v>907</v>
      </c>
      <c r="G113" s="42">
        <f t="shared" si="4"/>
        <v>884</v>
      </c>
      <c r="H113" s="38">
        <f t="shared" si="4"/>
        <v>780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3" customFormat="1" ht="25.5" customHeight="1">
      <c r="A114" s="60" t="s">
        <v>108</v>
      </c>
      <c r="B114" s="33" t="s">
        <v>11</v>
      </c>
      <c r="C114" s="33" t="str">
        <f>C112</f>
        <v>09</v>
      </c>
      <c r="D114" s="33" t="s">
        <v>102</v>
      </c>
      <c r="E114" s="34"/>
      <c r="F114" s="42">
        <f t="shared" si="4"/>
        <v>907</v>
      </c>
      <c r="G114" s="42">
        <f t="shared" si="4"/>
        <v>884</v>
      </c>
      <c r="H114" s="38">
        <f t="shared" si="4"/>
        <v>780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3" customFormat="1" ht="26.25" customHeight="1">
      <c r="A115" s="59" t="s">
        <v>109</v>
      </c>
      <c r="B115" s="33" t="s">
        <v>11</v>
      </c>
      <c r="C115" s="33" t="str">
        <f>C113</f>
        <v>09</v>
      </c>
      <c r="D115" s="33" t="s">
        <v>110</v>
      </c>
      <c r="E115" s="34"/>
      <c r="F115" s="42">
        <f>F116+F117</f>
        <v>907</v>
      </c>
      <c r="G115" s="42">
        <f>G116+G117</f>
        <v>884</v>
      </c>
      <c r="H115" s="38">
        <f>H116+H117</f>
        <v>780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3" customFormat="1" ht="13.5" customHeight="1">
      <c r="A116" s="70" t="s">
        <v>111</v>
      </c>
      <c r="B116" s="33" t="s">
        <v>11</v>
      </c>
      <c r="C116" s="33" t="s">
        <v>15</v>
      </c>
      <c r="D116" s="33" t="s">
        <v>110</v>
      </c>
      <c r="E116" s="34" t="s">
        <v>117</v>
      </c>
      <c r="F116" s="42">
        <v>851</v>
      </c>
      <c r="G116" s="41">
        <v>828</v>
      </c>
      <c r="H116" s="38">
        <v>724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3" customFormat="1" ht="28.5" customHeight="1">
      <c r="A117" s="68" t="s">
        <v>98</v>
      </c>
      <c r="B117" s="33" t="s">
        <v>11</v>
      </c>
      <c r="C117" s="33" t="s">
        <v>15</v>
      </c>
      <c r="D117" s="33" t="s">
        <v>110</v>
      </c>
      <c r="E117" s="34" t="s">
        <v>99</v>
      </c>
      <c r="F117" s="38">
        <v>56</v>
      </c>
      <c r="G117" s="41">
        <v>56</v>
      </c>
      <c r="H117" s="38">
        <v>56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3" customFormat="1" ht="53.25" customHeight="1">
      <c r="A118" s="68" t="s">
        <v>303</v>
      </c>
      <c r="B118" s="33" t="s">
        <v>11</v>
      </c>
      <c r="C118" s="33" t="s">
        <v>15</v>
      </c>
      <c r="D118" s="33" t="s">
        <v>118</v>
      </c>
      <c r="E118" s="34"/>
      <c r="F118" s="38">
        <f>F119</f>
        <v>37.4</v>
      </c>
      <c r="G118" s="38">
        <f>F119</f>
        <v>37.4</v>
      </c>
      <c r="H118" s="38">
        <v>37.4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5" customFormat="1" ht="15" customHeight="1">
      <c r="A119" s="67" t="s">
        <v>119</v>
      </c>
      <c r="B119" s="33" t="s">
        <v>11</v>
      </c>
      <c r="C119" s="33" t="s">
        <v>15</v>
      </c>
      <c r="D119" s="33" t="s">
        <v>304</v>
      </c>
      <c r="E119" s="34"/>
      <c r="F119" s="38">
        <f>F120</f>
        <v>37.4</v>
      </c>
      <c r="G119" s="38">
        <f>G120</f>
        <v>37.4</v>
      </c>
      <c r="H119" s="38">
        <v>37.4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5" customFormat="1" ht="28.5" customHeight="1">
      <c r="A120" s="68" t="s">
        <v>98</v>
      </c>
      <c r="B120" s="33" t="s">
        <v>11</v>
      </c>
      <c r="C120" s="33" t="s">
        <v>15</v>
      </c>
      <c r="D120" s="33" t="s">
        <v>304</v>
      </c>
      <c r="E120" s="34" t="s">
        <v>99</v>
      </c>
      <c r="F120" s="38">
        <v>37.4</v>
      </c>
      <c r="G120" s="38">
        <v>37.4</v>
      </c>
      <c r="H120" s="38">
        <v>37.4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6:15" ht="16.5" customHeight="1">
      <c r="F121" s="24"/>
      <c r="G121" s="24"/>
      <c r="I121" s="1"/>
      <c r="J121" s="1"/>
      <c r="K121" s="1"/>
      <c r="L121" s="1"/>
      <c r="M121" s="1"/>
      <c r="N121" s="1"/>
      <c r="O121" s="1"/>
    </row>
    <row r="122" spans="1:8" s="4" customFormat="1" ht="17.25" customHeight="1">
      <c r="A122" s="19" t="s">
        <v>23</v>
      </c>
      <c r="B122" s="20" t="s">
        <v>18</v>
      </c>
      <c r="C122" s="20"/>
      <c r="D122" s="20"/>
      <c r="E122" s="20"/>
      <c r="F122" s="27">
        <f>F123+F128+F139</f>
        <v>11710.5</v>
      </c>
      <c r="G122" s="27">
        <f>G123+G128+G139</f>
        <v>11043</v>
      </c>
      <c r="H122" s="27">
        <f>H123+H128+H139</f>
        <v>8690</v>
      </c>
    </row>
    <row r="123" spans="1:8" s="4" customFormat="1" ht="14.25" customHeight="1">
      <c r="A123" s="25" t="s">
        <v>57</v>
      </c>
      <c r="B123" s="37" t="s">
        <v>18</v>
      </c>
      <c r="C123" s="37" t="s">
        <v>16</v>
      </c>
      <c r="D123" s="34"/>
      <c r="E123" s="34"/>
      <c r="F123" s="27">
        <f aca="true" t="shared" si="5" ref="F123:H124">F124</f>
        <v>7385</v>
      </c>
      <c r="G123" s="27">
        <f t="shared" si="5"/>
        <v>7385</v>
      </c>
      <c r="H123" s="27">
        <f t="shared" si="5"/>
        <v>7385</v>
      </c>
    </row>
    <row r="124" spans="1:8" s="4" customFormat="1" ht="81.75" customHeight="1">
      <c r="A124" s="60" t="s">
        <v>319</v>
      </c>
      <c r="B124" s="33" t="s">
        <v>18</v>
      </c>
      <c r="C124" s="33" t="s">
        <v>16</v>
      </c>
      <c r="D124" s="35" t="s">
        <v>120</v>
      </c>
      <c r="E124" s="34"/>
      <c r="F124" s="38">
        <f t="shared" si="5"/>
        <v>7385</v>
      </c>
      <c r="G124" s="38">
        <f t="shared" si="5"/>
        <v>7385</v>
      </c>
      <c r="H124" s="38">
        <f t="shared" si="5"/>
        <v>7385</v>
      </c>
    </row>
    <row r="125" spans="1:8" s="4" customFormat="1" ht="39" customHeight="1">
      <c r="A125" s="59" t="s">
        <v>332</v>
      </c>
      <c r="B125" s="33" t="s">
        <v>18</v>
      </c>
      <c r="C125" s="33" t="s">
        <v>16</v>
      </c>
      <c r="D125" s="35" t="s">
        <v>301</v>
      </c>
      <c r="E125" s="34"/>
      <c r="F125" s="42">
        <v>7385</v>
      </c>
      <c r="G125" s="42">
        <v>7385</v>
      </c>
      <c r="H125" s="42">
        <v>7385</v>
      </c>
    </row>
    <row r="126" spans="1:8" s="4" customFormat="1" ht="79.5" customHeight="1">
      <c r="A126" s="68" t="s">
        <v>121</v>
      </c>
      <c r="B126" s="33" t="s">
        <v>18</v>
      </c>
      <c r="C126" s="33" t="s">
        <v>16</v>
      </c>
      <c r="D126" s="35" t="s">
        <v>302</v>
      </c>
      <c r="E126" s="34"/>
      <c r="F126" s="42">
        <f>F127</f>
        <v>7385</v>
      </c>
      <c r="G126" s="42">
        <f>G127</f>
        <v>7385</v>
      </c>
      <c r="H126" s="42">
        <f>H127</f>
        <v>7385</v>
      </c>
    </row>
    <row r="127" spans="1:8" s="4" customFormat="1" ht="42.75" customHeight="1">
      <c r="A127" s="68" t="s">
        <v>122</v>
      </c>
      <c r="B127" s="33" t="s">
        <v>18</v>
      </c>
      <c r="C127" s="33" t="s">
        <v>16</v>
      </c>
      <c r="D127" s="35" t="s">
        <v>302</v>
      </c>
      <c r="E127" s="34" t="s">
        <v>76</v>
      </c>
      <c r="F127" s="42">
        <v>7385</v>
      </c>
      <c r="G127" s="42">
        <v>7385</v>
      </c>
      <c r="H127" s="42">
        <v>7385</v>
      </c>
    </row>
    <row r="128" spans="1:8" s="2" customFormat="1" ht="14.25" customHeight="1">
      <c r="A128" s="22" t="s">
        <v>68</v>
      </c>
      <c r="B128" s="31" t="s">
        <v>18</v>
      </c>
      <c r="C128" s="31" t="s">
        <v>15</v>
      </c>
      <c r="D128" s="49"/>
      <c r="E128" s="37"/>
      <c r="F128" s="32">
        <f>F129+F135</f>
        <v>3041</v>
      </c>
      <c r="G128" s="32">
        <f>G129+G135</f>
        <v>3208</v>
      </c>
      <c r="H128" s="32">
        <f>H129+H135</f>
        <v>855</v>
      </c>
    </row>
    <row r="129" spans="1:8" s="2" customFormat="1" ht="78.75" customHeight="1">
      <c r="A129" s="60" t="s">
        <v>319</v>
      </c>
      <c r="B129" s="33" t="s">
        <v>18</v>
      </c>
      <c r="C129" s="33" t="s">
        <v>15</v>
      </c>
      <c r="D129" s="35" t="s">
        <v>120</v>
      </c>
      <c r="E129" s="34"/>
      <c r="F129" s="42">
        <f>F130</f>
        <v>1715</v>
      </c>
      <c r="G129" s="42">
        <f>G130</f>
        <v>1823.1</v>
      </c>
      <c r="H129" s="42">
        <f>H130</f>
        <v>855</v>
      </c>
    </row>
    <row r="130" spans="1:8" s="2" customFormat="1" ht="40.5" customHeight="1">
      <c r="A130" s="59" t="s">
        <v>270</v>
      </c>
      <c r="B130" s="33" t="s">
        <v>18</v>
      </c>
      <c r="C130" s="33" t="s">
        <v>15</v>
      </c>
      <c r="D130" s="35" t="s">
        <v>123</v>
      </c>
      <c r="E130" s="37"/>
      <c r="F130" s="42">
        <f>F133+F131</f>
        <v>1715</v>
      </c>
      <c r="G130" s="42">
        <f>G133+G131</f>
        <v>1823.1</v>
      </c>
      <c r="H130" s="42">
        <f>H133+H131</f>
        <v>855</v>
      </c>
    </row>
    <row r="131" spans="1:8" s="2" customFormat="1" ht="29.25" customHeight="1">
      <c r="A131" s="68" t="s">
        <v>125</v>
      </c>
      <c r="B131" s="33" t="s">
        <v>18</v>
      </c>
      <c r="C131" s="33" t="s">
        <v>15</v>
      </c>
      <c r="D131" s="35" t="s">
        <v>124</v>
      </c>
      <c r="E131" s="34"/>
      <c r="F131" s="38">
        <v>1034</v>
      </c>
      <c r="G131" s="38">
        <f>G132</f>
        <v>1024.1</v>
      </c>
      <c r="H131" s="38">
        <v>0</v>
      </c>
    </row>
    <row r="132" spans="1:8" s="2" customFormat="1" ht="24.75" customHeight="1">
      <c r="A132" s="68" t="s">
        <v>98</v>
      </c>
      <c r="B132" s="33" t="s">
        <v>18</v>
      </c>
      <c r="C132" s="33" t="s">
        <v>15</v>
      </c>
      <c r="D132" s="35" t="s">
        <v>124</v>
      </c>
      <c r="E132" s="34" t="s">
        <v>99</v>
      </c>
      <c r="F132" s="38">
        <v>1034</v>
      </c>
      <c r="G132" s="38">
        <v>1024.1</v>
      </c>
      <c r="H132" s="38">
        <v>0</v>
      </c>
    </row>
    <row r="133" spans="1:8" s="2" customFormat="1" ht="117" customHeight="1">
      <c r="A133" s="59" t="s">
        <v>338</v>
      </c>
      <c r="B133" s="33" t="s">
        <v>18</v>
      </c>
      <c r="C133" s="33" t="s">
        <v>15</v>
      </c>
      <c r="D133" s="35" t="s">
        <v>126</v>
      </c>
      <c r="E133" s="34"/>
      <c r="F133" s="38">
        <f>F134</f>
        <v>681</v>
      </c>
      <c r="G133" s="38">
        <v>799</v>
      </c>
      <c r="H133" s="38">
        <v>855</v>
      </c>
    </row>
    <row r="134" spans="1:8" s="2" customFormat="1" ht="30" customHeight="1">
      <c r="A134" s="68" t="s">
        <v>98</v>
      </c>
      <c r="B134" s="33" t="s">
        <v>18</v>
      </c>
      <c r="C134" s="33" t="s">
        <v>15</v>
      </c>
      <c r="D134" s="35" t="s">
        <v>126</v>
      </c>
      <c r="E134" s="34" t="s">
        <v>99</v>
      </c>
      <c r="F134" s="38">
        <v>681</v>
      </c>
      <c r="G134" s="38">
        <v>799</v>
      </c>
      <c r="H134" s="38">
        <v>855</v>
      </c>
    </row>
    <row r="135" spans="1:8" s="2" customFormat="1" ht="38.25" customHeight="1">
      <c r="A135" s="67" t="s">
        <v>212</v>
      </c>
      <c r="B135" s="33" t="s">
        <v>18</v>
      </c>
      <c r="C135" s="33" t="s">
        <v>15</v>
      </c>
      <c r="D135" s="33" t="s">
        <v>213</v>
      </c>
      <c r="E135" s="37"/>
      <c r="F135" s="38">
        <v>1326</v>
      </c>
      <c r="G135" s="38">
        <f>G136</f>
        <v>1384.9</v>
      </c>
      <c r="H135" s="38">
        <v>0</v>
      </c>
    </row>
    <row r="136" spans="1:8" s="2" customFormat="1" ht="35.25" customHeight="1">
      <c r="A136" s="28" t="s">
        <v>320</v>
      </c>
      <c r="B136" s="33" t="s">
        <v>18</v>
      </c>
      <c r="C136" s="33" t="s">
        <v>15</v>
      </c>
      <c r="D136" s="33" t="s">
        <v>253</v>
      </c>
      <c r="E136" s="37"/>
      <c r="F136" s="38">
        <v>1326</v>
      </c>
      <c r="G136" s="38">
        <f>G137</f>
        <v>1384.9</v>
      </c>
      <c r="H136" s="38">
        <v>0</v>
      </c>
    </row>
    <row r="137" spans="1:8" s="2" customFormat="1" ht="26.25" customHeight="1">
      <c r="A137" s="68" t="s">
        <v>125</v>
      </c>
      <c r="B137" s="33" t="s">
        <v>18</v>
      </c>
      <c r="C137" s="33" t="s">
        <v>15</v>
      </c>
      <c r="D137" s="33" t="s">
        <v>262</v>
      </c>
      <c r="E137" s="34"/>
      <c r="F137" s="38">
        <v>1326</v>
      </c>
      <c r="G137" s="38">
        <f>G138</f>
        <v>1384.9</v>
      </c>
      <c r="H137" s="38">
        <v>0</v>
      </c>
    </row>
    <row r="138" spans="1:8" s="2" customFormat="1" ht="12" customHeight="1">
      <c r="A138" s="67" t="s">
        <v>260</v>
      </c>
      <c r="B138" s="33" t="s">
        <v>18</v>
      </c>
      <c r="C138" s="33" t="s">
        <v>15</v>
      </c>
      <c r="D138" s="33" t="s">
        <v>262</v>
      </c>
      <c r="E138" s="34" t="s">
        <v>258</v>
      </c>
      <c r="F138" s="38">
        <v>1326</v>
      </c>
      <c r="G138" s="38">
        <v>1384.9</v>
      </c>
      <c r="H138" s="38">
        <v>0</v>
      </c>
    </row>
    <row r="139" spans="1:8" s="2" customFormat="1" ht="14.25" customHeight="1">
      <c r="A139" s="25" t="s">
        <v>67</v>
      </c>
      <c r="B139" s="31" t="s">
        <v>18</v>
      </c>
      <c r="C139" s="31">
        <v>12</v>
      </c>
      <c r="D139" s="49"/>
      <c r="E139" s="37"/>
      <c r="F139" s="32">
        <f>F140+F143</f>
        <v>1284.5</v>
      </c>
      <c r="G139" s="32">
        <f>G140+G143</f>
        <v>450</v>
      </c>
      <c r="H139" s="32">
        <f>H140+H143</f>
        <v>450</v>
      </c>
    </row>
    <row r="140" spans="1:8" s="2" customFormat="1" ht="40.5" customHeight="1">
      <c r="A140" s="60" t="s">
        <v>127</v>
      </c>
      <c r="B140" s="33" t="s">
        <v>18</v>
      </c>
      <c r="C140" s="33">
        <v>12</v>
      </c>
      <c r="D140" s="35" t="s">
        <v>128</v>
      </c>
      <c r="E140" s="34"/>
      <c r="F140" s="42">
        <f aca="true" t="shared" si="6" ref="F140:H141">F141</f>
        <v>630</v>
      </c>
      <c r="G140" s="42">
        <f t="shared" si="6"/>
        <v>300</v>
      </c>
      <c r="H140" s="42">
        <f t="shared" si="6"/>
        <v>300</v>
      </c>
    </row>
    <row r="141" spans="1:8" s="2" customFormat="1" ht="38.25" customHeight="1">
      <c r="A141" s="40" t="s">
        <v>324</v>
      </c>
      <c r="B141" s="33" t="s">
        <v>18</v>
      </c>
      <c r="C141" s="33">
        <v>12</v>
      </c>
      <c r="D141" s="35" t="s">
        <v>129</v>
      </c>
      <c r="E141" s="34"/>
      <c r="F141" s="24">
        <f t="shared" si="6"/>
        <v>630</v>
      </c>
      <c r="G141" s="24">
        <f t="shared" si="6"/>
        <v>300</v>
      </c>
      <c r="H141" s="24">
        <f t="shared" si="6"/>
        <v>300</v>
      </c>
    </row>
    <row r="142" spans="1:8" s="2" customFormat="1" ht="27" customHeight="1">
      <c r="A142" s="68" t="s">
        <v>98</v>
      </c>
      <c r="B142" s="33" t="s">
        <v>18</v>
      </c>
      <c r="C142" s="33" t="s">
        <v>19</v>
      </c>
      <c r="D142" s="35" t="s">
        <v>129</v>
      </c>
      <c r="E142" s="34" t="s">
        <v>99</v>
      </c>
      <c r="F142" s="24">
        <v>630</v>
      </c>
      <c r="G142" s="38">
        <v>300</v>
      </c>
      <c r="H142" s="24">
        <v>300</v>
      </c>
    </row>
    <row r="143" spans="1:8" s="2" customFormat="1" ht="27" customHeight="1">
      <c r="A143" s="68" t="s">
        <v>337</v>
      </c>
      <c r="B143" s="33" t="s">
        <v>18</v>
      </c>
      <c r="C143" s="33" t="s">
        <v>19</v>
      </c>
      <c r="D143" s="35" t="s">
        <v>311</v>
      </c>
      <c r="E143" s="34"/>
      <c r="F143" s="38">
        <f>F144</f>
        <v>654.5</v>
      </c>
      <c r="G143" s="38">
        <v>150</v>
      </c>
      <c r="H143" s="38">
        <v>150</v>
      </c>
    </row>
    <row r="144" spans="1:8" s="2" customFormat="1" ht="27" customHeight="1">
      <c r="A144" s="68" t="s">
        <v>325</v>
      </c>
      <c r="B144" s="33" t="s">
        <v>18</v>
      </c>
      <c r="C144" s="33" t="s">
        <v>19</v>
      </c>
      <c r="D144" s="35" t="s">
        <v>312</v>
      </c>
      <c r="E144" s="34"/>
      <c r="F144" s="38">
        <f>F147+F149+F145</f>
        <v>654.5</v>
      </c>
      <c r="G144" s="38">
        <v>150</v>
      </c>
      <c r="H144" s="38">
        <v>150</v>
      </c>
    </row>
    <row r="145" spans="1:8" s="2" customFormat="1" ht="27" customHeight="1">
      <c r="A145" s="68" t="s">
        <v>397</v>
      </c>
      <c r="B145" s="33" t="s">
        <v>18</v>
      </c>
      <c r="C145" s="33" t="s">
        <v>19</v>
      </c>
      <c r="D145" s="35" t="s">
        <v>398</v>
      </c>
      <c r="E145" s="34"/>
      <c r="F145" s="38">
        <v>398.6</v>
      </c>
      <c r="G145" s="38">
        <v>0</v>
      </c>
      <c r="H145" s="38">
        <v>0</v>
      </c>
    </row>
    <row r="146" spans="1:8" s="2" customFormat="1" ht="37.5" customHeight="1">
      <c r="A146" s="68" t="s">
        <v>122</v>
      </c>
      <c r="B146" s="33" t="s">
        <v>18</v>
      </c>
      <c r="C146" s="33" t="s">
        <v>19</v>
      </c>
      <c r="D146" s="35" t="s">
        <v>398</v>
      </c>
      <c r="E146" s="34" t="s">
        <v>76</v>
      </c>
      <c r="F146" s="38">
        <v>398.6</v>
      </c>
      <c r="G146" s="38">
        <v>0</v>
      </c>
      <c r="H146" s="38">
        <v>0</v>
      </c>
    </row>
    <row r="147" spans="1:8" s="2" customFormat="1" ht="31.5" customHeight="1">
      <c r="A147" s="83" t="s">
        <v>392</v>
      </c>
      <c r="B147" s="33" t="s">
        <v>18</v>
      </c>
      <c r="C147" s="33" t="s">
        <v>19</v>
      </c>
      <c r="D147" s="35" t="s">
        <v>393</v>
      </c>
      <c r="E147" s="34"/>
      <c r="F147" s="38">
        <v>105.9</v>
      </c>
      <c r="G147" s="38">
        <v>0</v>
      </c>
      <c r="H147" s="38">
        <v>0</v>
      </c>
    </row>
    <row r="148" spans="1:8" s="2" customFormat="1" ht="42.75" customHeight="1">
      <c r="A148" s="68" t="s">
        <v>122</v>
      </c>
      <c r="B148" s="33" t="s">
        <v>18</v>
      </c>
      <c r="C148" s="33" t="s">
        <v>19</v>
      </c>
      <c r="D148" s="35" t="s">
        <v>393</v>
      </c>
      <c r="E148" s="34" t="s">
        <v>76</v>
      </c>
      <c r="F148" s="38">
        <v>105.9</v>
      </c>
      <c r="G148" s="38">
        <v>0</v>
      </c>
      <c r="H148" s="38">
        <v>0</v>
      </c>
    </row>
    <row r="149" spans="1:8" s="2" customFormat="1" ht="36.75" customHeight="1">
      <c r="A149" s="68" t="s">
        <v>321</v>
      </c>
      <c r="B149" s="33" t="s">
        <v>18</v>
      </c>
      <c r="C149" s="33" t="s">
        <v>19</v>
      </c>
      <c r="D149" s="35" t="s">
        <v>313</v>
      </c>
      <c r="E149" s="34"/>
      <c r="F149" s="38">
        <v>150</v>
      </c>
      <c r="G149" s="38">
        <v>150</v>
      </c>
      <c r="H149" s="38">
        <v>150</v>
      </c>
    </row>
    <row r="150" spans="1:8" s="2" customFormat="1" ht="39.75" customHeight="1">
      <c r="A150" s="68" t="s">
        <v>122</v>
      </c>
      <c r="B150" s="33" t="s">
        <v>18</v>
      </c>
      <c r="C150" s="33" t="s">
        <v>19</v>
      </c>
      <c r="D150" s="35" t="s">
        <v>313</v>
      </c>
      <c r="E150" s="34" t="s">
        <v>76</v>
      </c>
      <c r="F150" s="38">
        <v>120</v>
      </c>
      <c r="G150" s="38">
        <v>150</v>
      </c>
      <c r="H150" s="38">
        <v>150</v>
      </c>
    </row>
    <row r="151" spans="1:8" s="2" customFormat="1" ht="32.25" customHeight="1">
      <c r="A151" s="68" t="s">
        <v>98</v>
      </c>
      <c r="B151" s="33" t="s">
        <v>18</v>
      </c>
      <c r="C151" s="33" t="s">
        <v>19</v>
      </c>
      <c r="D151" s="35" t="s">
        <v>313</v>
      </c>
      <c r="E151" s="34" t="s">
        <v>99</v>
      </c>
      <c r="F151" s="38">
        <v>30</v>
      </c>
      <c r="G151" s="38">
        <v>0</v>
      </c>
      <c r="H151" s="38">
        <v>0</v>
      </c>
    </row>
    <row r="152" spans="1:15" ht="15" customHeight="1">
      <c r="A152" s="43" t="s">
        <v>1</v>
      </c>
      <c r="B152" s="20" t="s">
        <v>12</v>
      </c>
      <c r="F152" s="32">
        <f>F153+F160</f>
        <v>32544.1</v>
      </c>
      <c r="G152" s="32">
        <f>G153+G160</f>
        <v>27102.121</v>
      </c>
      <c r="H152" s="32">
        <f>H153+H160</f>
        <v>54528.8</v>
      </c>
      <c r="I152" s="1"/>
      <c r="J152" s="1"/>
      <c r="K152" s="1"/>
      <c r="L152" s="1"/>
      <c r="M152" s="1"/>
      <c r="N152" s="1"/>
      <c r="O152" s="1"/>
    </row>
    <row r="153" spans="1:15" ht="15" customHeight="1">
      <c r="A153" s="63" t="s">
        <v>85</v>
      </c>
      <c r="B153" s="31" t="s">
        <v>12</v>
      </c>
      <c r="C153" s="31" t="s">
        <v>9</v>
      </c>
      <c r="D153" s="31"/>
      <c r="E153" s="37"/>
      <c r="F153" s="44">
        <f aca="true" t="shared" si="7" ref="F153:H154">F154</f>
        <v>18370.1</v>
      </c>
      <c r="G153" s="44">
        <f t="shared" si="7"/>
        <v>4969.121</v>
      </c>
      <c r="H153" s="44">
        <f t="shared" si="7"/>
        <v>33325.8</v>
      </c>
      <c r="I153" s="1"/>
      <c r="J153" s="1"/>
      <c r="K153" s="1"/>
      <c r="L153" s="1"/>
      <c r="M153" s="1"/>
      <c r="N153" s="1"/>
      <c r="O153" s="1"/>
    </row>
    <row r="154" spans="1:15" ht="39" customHeight="1">
      <c r="A154" s="67" t="s">
        <v>212</v>
      </c>
      <c r="B154" s="33" t="s">
        <v>12</v>
      </c>
      <c r="C154" s="33" t="s">
        <v>9</v>
      </c>
      <c r="D154" s="33" t="s">
        <v>213</v>
      </c>
      <c r="E154" s="34"/>
      <c r="F154" s="38">
        <f t="shared" si="7"/>
        <v>18370.1</v>
      </c>
      <c r="G154" s="38">
        <f t="shared" si="7"/>
        <v>4969.121</v>
      </c>
      <c r="H154" s="38">
        <f t="shared" si="7"/>
        <v>33325.8</v>
      </c>
      <c r="I154" s="1"/>
      <c r="J154" s="1"/>
      <c r="K154" s="1"/>
      <c r="L154" s="1"/>
      <c r="M154" s="1"/>
      <c r="N154" s="1"/>
      <c r="O154" s="1"/>
    </row>
    <row r="155" spans="1:15" ht="39.75" customHeight="1">
      <c r="A155" s="28" t="s">
        <v>320</v>
      </c>
      <c r="B155" s="33" t="s">
        <v>12</v>
      </c>
      <c r="C155" s="33" t="s">
        <v>9</v>
      </c>
      <c r="D155" s="33" t="s">
        <v>253</v>
      </c>
      <c r="E155" s="34"/>
      <c r="F155" s="38">
        <f>F156+F158</f>
        <v>18370.1</v>
      </c>
      <c r="G155" s="38">
        <f>G156+G158</f>
        <v>4969.121</v>
      </c>
      <c r="H155" s="38">
        <v>33325.8</v>
      </c>
      <c r="I155" s="1"/>
      <c r="J155" s="1"/>
      <c r="K155" s="1"/>
      <c r="L155" s="1"/>
      <c r="M155" s="1"/>
      <c r="N155" s="1"/>
      <c r="O155" s="1"/>
    </row>
    <row r="156" spans="1:15" ht="76.5" customHeight="1">
      <c r="A156" s="67" t="s">
        <v>259</v>
      </c>
      <c r="B156" s="33" t="s">
        <v>12</v>
      </c>
      <c r="C156" s="33" t="s">
        <v>9</v>
      </c>
      <c r="D156" s="33" t="s">
        <v>257</v>
      </c>
      <c r="E156" s="34"/>
      <c r="F156" s="38">
        <f>F157</f>
        <v>7295.9</v>
      </c>
      <c r="G156" s="38">
        <f>G157</f>
        <v>1593.1</v>
      </c>
      <c r="H156" s="38">
        <f>H157</f>
        <v>10964.176</v>
      </c>
      <c r="I156" s="1"/>
      <c r="J156" s="1"/>
      <c r="K156" s="1"/>
      <c r="L156" s="1"/>
      <c r="M156" s="1"/>
      <c r="N156" s="1"/>
      <c r="O156" s="1"/>
    </row>
    <row r="157" spans="1:15" ht="12.75" customHeight="1">
      <c r="A157" s="67" t="s">
        <v>260</v>
      </c>
      <c r="B157" s="33" t="s">
        <v>12</v>
      </c>
      <c r="C157" s="33" t="s">
        <v>9</v>
      </c>
      <c r="D157" s="33" t="s">
        <v>257</v>
      </c>
      <c r="E157" s="34" t="s">
        <v>258</v>
      </c>
      <c r="F157" s="38">
        <v>7295.9</v>
      </c>
      <c r="G157" s="38">
        <v>1593.1</v>
      </c>
      <c r="H157" s="38">
        <v>10964.176</v>
      </c>
      <c r="I157" s="1"/>
      <c r="J157" s="1"/>
      <c r="K157" s="1"/>
      <c r="L157" s="1"/>
      <c r="M157" s="1"/>
      <c r="N157" s="1"/>
      <c r="O157" s="1"/>
    </row>
    <row r="158" spans="1:15" ht="52.5" customHeight="1">
      <c r="A158" s="67" t="s">
        <v>88</v>
      </c>
      <c r="B158" s="33" t="s">
        <v>12</v>
      </c>
      <c r="C158" s="33" t="s">
        <v>9</v>
      </c>
      <c r="D158" s="33" t="s">
        <v>261</v>
      </c>
      <c r="E158" s="34"/>
      <c r="F158" s="38">
        <f>F159</f>
        <v>11074.2</v>
      </c>
      <c r="G158" s="38">
        <f>G159</f>
        <v>3376.021</v>
      </c>
      <c r="H158" s="38">
        <f>H159</f>
        <v>22361.566</v>
      </c>
      <c r="I158" s="1"/>
      <c r="J158" s="1"/>
      <c r="K158" s="1"/>
      <c r="L158" s="1"/>
      <c r="M158" s="1"/>
      <c r="N158" s="1"/>
      <c r="O158" s="1"/>
    </row>
    <row r="159" spans="1:15" ht="12.75" customHeight="1">
      <c r="A159" s="67" t="s">
        <v>260</v>
      </c>
      <c r="B159" s="33" t="s">
        <v>12</v>
      </c>
      <c r="C159" s="33" t="s">
        <v>9</v>
      </c>
      <c r="D159" s="33" t="s">
        <v>261</v>
      </c>
      <c r="E159" s="34" t="s">
        <v>258</v>
      </c>
      <c r="F159" s="38">
        <v>11074.2</v>
      </c>
      <c r="G159" s="38">
        <v>3376.021</v>
      </c>
      <c r="H159" s="38">
        <v>22361.566</v>
      </c>
      <c r="I159" s="1"/>
      <c r="J159" s="1"/>
      <c r="K159" s="1"/>
      <c r="L159" s="1"/>
      <c r="M159" s="1"/>
      <c r="N159" s="1"/>
      <c r="O159" s="1"/>
    </row>
    <row r="160" spans="1:15" ht="12.75" customHeight="1">
      <c r="A160" s="22" t="s">
        <v>60</v>
      </c>
      <c r="B160" s="37" t="s">
        <v>12</v>
      </c>
      <c r="C160" s="37" t="s">
        <v>10</v>
      </c>
      <c r="D160" s="50"/>
      <c r="F160" s="32">
        <f>F161</f>
        <v>14174</v>
      </c>
      <c r="G160" s="32">
        <f>G161</f>
        <v>22133</v>
      </c>
      <c r="H160" s="32">
        <f>H161</f>
        <v>21203</v>
      </c>
      <c r="I160" s="1"/>
      <c r="J160" s="1"/>
      <c r="K160" s="1"/>
      <c r="L160" s="1"/>
      <c r="M160" s="1"/>
      <c r="N160" s="1"/>
      <c r="O160" s="1"/>
    </row>
    <row r="161" spans="1:15" ht="39.75" customHeight="1">
      <c r="A161" s="67" t="s">
        <v>212</v>
      </c>
      <c r="B161" s="33" t="s">
        <v>12</v>
      </c>
      <c r="C161" s="33" t="s">
        <v>10</v>
      </c>
      <c r="D161" s="33" t="s">
        <v>213</v>
      </c>
      <c r="E161" s="34"/>
      <c r="F161" s="38">
        <f aca="true" t="shared" si="8" ref="F161:H163">F162</f>
        <v>14174</v>
      </c>
      <c r="G161" s="38">
        <f t="shared" si="8"/>
        <v>22133</v>
      </c>
      <c r="H161" s="38">
        <f t="shared" si="8"/>
        <v>21203</v>
      </c>
      <c r="I161" s="1"/>
      <c r="J161" s="1"/>
      <c r="K161" s="1"/>
      <c r="L161" s="1"/>
      <c r="M161" s="1"/>
      <c r="N161" s="1"/>
      <c r="O161" s="1"/>
    </row>
    <row r="162" spans="1:15" ht="35.25" customHeight="1">
      <c r="A162" s="28" t="s">
        <v>320</v>
      </c>
      <c r="B162" s="33" t="s">
        <v>12</v>
      </c>
      <c r="C162" s="33" t="s">
        <v>10</v>
      </c>
      <c r="D162" s="33" t="s">
        <v>253</v>
      </c>
      <c r="E162" s="37"/>
      <c r="F162" s="38">
        <f t="shared" si="8"/>
        <v>14174</v>
      </c>
      <c r="G162" s="38">
        <f t="shared" si="8"/>
        <v>22133</v>
      </c>
      <c r="H162" s="38">
        <f t="shared" si="8"/>
        <v>21203</v>
      </c>
      <c r="I162" s="1"/>
      <c r="J162" s="1"/>
      <c r="K162" s="1"/>
      <c r="L162" s="1"/>
      <c r="M162" s="1"/>
      <c r="N162" s="1"/>
      <c r="O162" s="1"/>
    </row>
    <row r="163" spans="1:15" ht="75.75" customHeight="1">
      <c r="A163" s="67" t="s">
        <v>66</v>
      </c>
      <c r="B163" s="33" t="s">
        <v>12</v>
      </c>
      <c r="C163" s="33" t="s">
        <v>10</v>
      </c>
      <c r="D163" s="33" t="s">
        <v>377</v>
      </c>
      <c r="E163" s="34"/>
      <c r="F163" s="38">
        <f>F164</f>
        <v>14174</v>
      </c>
      <c r="G163" s="38">
        <f t="shared" si="8"/>
        <v>22133</v>
      </c>
      <c r="H163" s="38">
        <f t="shared" si="8"/>
        <v>21203</v>
      </c>
      <c r="I163" s="1"/>
      <c r="J163" s="1"/>
      <c r="K163" s="1"/>
      <c r="L163" s="1"/>
      <c r="M163" s="1"/>
      <c r="N163" s="1"/>
      <c r="O163" s="1"/>
    </row>
    <row r="164" spans="1:8" s="2" customFormat="1" ht="13.5" customHeight="1">
      <c r="A164" s="28" t="s">
        <v>75</v>
      </c>
      <c r="B164" s="33" t="s">
        <v>12</v>
      </c>
      <c r="C164" s="33" t="s">
        <v>10</v>
      </c>
      <c r="D164" s="33" t="s">
        <v>377</v>
      </c>
      <c r="E164" s="34" t="s">
        <v>28</v>
      </c>
      <c r="F164" s="38">
        <v>14174</v>
      </c>
      <c r="G164" s="38">
        <v>22133</v>
      </c>
      <c r="H164" s="38">
        <v>21203</v>
      </c>
    </row>
    <row r="165" spans="1:15" ht="16.5" customHeight="1">
      <c r="A165" s="19" t="s">
        <v>2</v>
      </c>
      <c r="B165" s="20" t="s">
        <v>14</v>
      </c>
      <c r="F165" s="32">
        <f>F166+F195+F260+F272</f>
        <v>144277.80000000002</v>
      </c>
      <c r="G165" s="32">
        <f>G166+G195+G260+G272</f>
        <v>98643.2</v>
      </c>
      <c r="H165" s="32">
        <f>H166+H195+H260+H272</f>
        <v>169315.1</v>
      </c>
      <c r="I165" s="1"/>
      <c r="J165" s="1"/>
      <c r="K165" s="1"/>
      <c r="L165" s="1"/>
      <c r="M165" s="1"/>
      <c r="N165" s="1"/>
      <c r="O165" s="1"/>
    </row>
    <row r="166" spans="1:15" ht="13.5" customHeight="1">
      <c r="A166" s="19" t="s">
        <v>45</v>
      </c>
      <c r="B166" s="20" t="s">
        <v>14</v>
      </c>
      <c r="C166" s="20" t="s">
        <v>9</v>
      </c>
      <c r="F166" s="32">
        <f aca="true" t="shared" si="9" ref="F166:H167">F167</f>
        <v>68178.20000000001</v>
      </c>
      <c r="G166" s="32">
        <f t="shared" si="9"/>
        <v>28941</v>
      </c>
      <c r="H166" s="32">
        <f t="shared" si="9"/>
        <v>106187.79999999999</v>
      </c>
      <c r="I166" s="1"/>
      <c r="J166" s="1"/>
      <c r="K166" s="1"/>
      <c r="L166" s="1"/>
      <c r="M166" s="1"/>
      <c r="N166" s="1"/>
      <c r="O166" s="1"/>
    </row>
    <row r="167" spans="1:15" ht="39.75" customHeight="1">
      <c r="A167" s="60" t="s">
        <v>159</v>
      </c>
      <c r="B167" s="33" t="s">
        <v>14</v>
      </c>
      <c r="C167" s="33" t="s">
        <v>9</v>
      </c>
      <c r="D167" s="33" t="s">
        <v>160</v>
      </c>
      <c r="E167" s="34"/>
      <c r="F167" s="64">
        <f t="shared" si="9"/>
        <v>68178.20000000001</v>
      </c>
      <c r="G167" s="64">
        <f t="shared" si="9"/>
        <v>28941</v>
      </c>
      <c r="H167" s="64">
        <f t="shared" si="9"/>
        <v>106187.79999999999</v>
      </c>
      <c r="I167" s="1"/>
      <c r="J167" s="1"/>
      <c r="K167" s="1"/>
      <c r="L167" s="1"/>
      <c r="M167" s="1"/>
      <c r="N167" s="1"/>
      <c r="O167" s="1"/>
    </row>
    <row r="168" spans="1:15" ht="24" customHeight="1">
      <c r="A168" s="60" t="s">
        <v>162</v>
      </c>
      <c r="B168" s="33" t="s">
        <v>14</v>
      </c>
      <c r="C168" s="33" t="s">
        <v>9</v>
      </c>
      <c r="D168" s="33" t="s">
        <v>161</v>
      </c>
      <c r="E168" s="34"/>
      <c r="F168" s="64">
        <f>F169+F185+F175+F177+F183+F187+F179+F181+F189+F191+F193</f>
        <v>68178.20000000001</v>
      </c>
      <c r="G168" s="64">
        <f>G169+G185+G175+G177+G183+G187+G179+G181+G189+G191+G193</f>
        <v>28941</v>
      </c>
      <c r="H168" s="64">
        <f>H169+H185+H175+H177+H183+H187+H179+H181+H189+H191+H193</f>
        <v>106187.79999999999</v>
      </c>
      <c r="I168" s="1"/>
      <c r="J168" s="1"/>
      <c r="K168" s="1"/>
      <c r="L168" s="1"/>
      <c r="M168" s="1"/>
      <c r="N168" s="1"/>
      <c r="O168" s="1"/>
    </row>
    <row r="169" spans="1:15" ht="38.25" customHeight="1">
      <c r="A169" s="59" t="s">
        <v>163</v>
      </c>
      <c r="B169" s="33" t="s">
        <v>14</v>
      </c>
      <c r="C169" s="33" t="s">
        <v>9</v>
      </c>
      <c r="D169" s="33" t="s">
        <v>164</v>
      </c>
      <c r="E169" s="34"/>
      <c r="F169" s="64">
        <f>F170+F171</f>
        <v>9279.1</v>
      </c>
      <c r="G169" s="64">
        <f>G170+G171</f>
        <v>9287.6</v>
      </c>
      <c r="H169" s="64">
        <f>H170+H171</f>
        <v>6408.7</v>
      </c>
      <c r="I169" s="1"/>
      <c r="J169" s="1"/>
      <c r="K169" s="1"/>
      <c r="L169" s="1"/>
      <c r="M169" s="1"/>
      <c r="N169" s="1"/>
      <c r="O169" s="1"/>
    </row>
    <row r="170" spans="1:15" ht="27" customHeight="1">
      <c r="A170" s="68" t="s">
        <v>169</v>
      </c>
      <c r="B170" s="33" t="s">
        <v>14</v>
      </c>
      <c r="C170" s="33" t="s">
        <v>9</v>
      </c>
      <c r="D170" s="33" t="s">
        <v>164</v>
      </c>
      <c r="E170" s="34" t="s">
        <v>170</v>
      </c>
      <c r="F170" s="64">
        <f aca="true" t="shared" si="10" ref="F170:H171">F173</f>
        <v>158.4</v>
      </c>
      <c r="G170" s="64">
        <f t="shared" si="10"/>
        <v>320.6</v>
      </c>
      <c r="H170" s="64">
        <f t="shared" si="10"/>
        <v>297.7</v>
      </c>
      <c r="I170" s="1"/>
      <c r="J170" s="1"/>
      <c r="K170" s="1"/>
      <c r="L170" s="1"/>
      <c r="M170" s="1"/>
      <c r="N170" s="1"/>
      <c r="O170" s="1"/>
    </row>
    <row r="171" spans="1:15" ht="15.75" customHeight="1">
      <c r="A171" s="70" t="s">
        <v>165</v>
      </c>
      <c r="B171" s="33" t="s">
        <v>14</v>
      </c>
      <c r="C171" s="33" t="s">
        <v>9</v>
      </c>
      <c r="D171" s="33" t="s">
        <v>164</v>
      </c>
      <c r="E171" s="34" t="s">
        <v>166</v>
      </c>
      <c r="F171" s="64">
        <f t="shared" si="10"/>
        <v>9120.7</v>
      </c>
      <c r="G171" s="64">
        <f t="shared" si="10"/>
        <v>8967</v>
      </c>
      <c r="H171" s="64">
        <v>6111</v>
      </c>
      <c r="I171" s="1"/>
      <c r="J171" s="1"/>
      <c r="K171" s="1"/>
      <c r="L171" s="1"/>
      <c r="M171" s="1"/>
      <c r="N171" s="1"/>
      <c r="O171" s="1"/>
    </row>
    <row r="172" spans="1:15" ht="22.5" customHeight="1">
      <c r="A172" s="71" t="s">
        <v>167</v>
      </c>
      <c r="B172" s="33" t="s">
        <v>14</v>
      </c>
      <c r="C172" s="33" t="s">
        <v>9</v>
      </c>
      <c r="D172" s="33" t="s">
        <v>168</v>
      </c>
      <c r="E172" s="34"/>
      <c r="F172" s="38">
        <f>F173+F174</f>
        <v>9279.1</v>
      </c>
      <c r="G172" s="38">
        <f>G173+G174</f>
        <v>9287.6</v>
      </c>
      <c r="H172" s="38">
        <f>H173+H174</f>
        <v>8908.7</v>
      </c>
      <c r="I172" s="1"/>
      <c r="J172" s="1"/>
      <c r="K172" s="1"/>
      <c r="L172" s="1"/>
      <c r="M172" s="1"/>
      <c r="N172" s="1"/>
      <c r="O172" s="1"/>
    </row>
    <row r="173" spans="1:15" ht="26.25" customHeight="1">
      <c r="A173" s="68" t="s">
        <v>169</v>
      </c>
      <c r="B173" s="33" t="s">
        <v>14</v>
      </c>
      <c r="C173" s="33" t="s">
        <v>9</v>
      </c>
      <c r="D173" s="33" t="s">
        <v>168</v>
      </c>
      <c r="E173" s="34" t="s">
        <v>170</v>
      </c>
      <c r="F173" s="38">
        <v>158.4</v>
      </c>
      <c r="G173" s="42">
        <v>320.6</v>
      </c>
      <c r="H173" s="38">
        <v>297.7</v>
      </c>
      <c r="I173" s="1"/>
      <c r="J173" s="1"/>
      <c r="K173" s="1"/>
      <c r="L173" s="1"/>
      <c r="M173" s="1"/>
      <c r="N173" s="1"/>
      <c r="O173" s="1"/>
    </row>
    <row r="174" spans="1:15" ht="14.25" customHeight="1">
      <c r="A174" s="70" t="s">
        <v>165</v>
      </c>
      <c r="B174" s="33" t="s">
        <v>14</v>
      </c>
      <c r="C174" s="33" t="s">
        <v>9</v>
      </c>
      <c r="D174" s="33" t="s">
        <v>168</v>
      </c>
      <c r="E174" s="34" t="s">
        <v>166</v>
      </c>
      <c r="F174" s="38">
        <v>9120.7</v>
      </c>
      <c r="G174" s="38">
        <v>8967</v>
      </c>
      <c r="H174" s="38">
        <v>8611</v>
      </c>
      <c r="I174" s="1"/>
      <c r="J174" s="1"/>
      <c r="K174" s="1"/>
      <c r="L174" s="1"/>
      <c r="M174" s="1"/>
      <c r="N174" s="1"/>
      <c r="O174" s="1"/>
    </row>
    <row r="175" spans="1:15" ht="39.75" customHeight="1">
      <c r="A175" s="67" t="s">
        <v>277</v>
      </c>
      <c r="B175" s="33" t="s">
        <v>14</v>
      </c>
      <c r="C175" s="33" t="s">
        <v>9</v>
      </c>
      <c r="D175" s="33" t="s">
        <v>278</v>
      </c>
      <c r="E175" s="34"/>
      <c r="F175" s="38">
        <v>200</v>
      </c>
      <c r="G175" s="42">
        <v>200</v>
      </c>
      <c r="H175" s="38">
        <v>200</v>
      </c>
      <c r="I175" s="1"/>
      <c r="J175" s="1"/>
      <c r="K175" s="1"/>
      <c r="L175" s="1"/>
      <c r="M175" s="1"/>
      <c r="N175" s="1"/>
      <c r="O175" s="1"/>
    </row>
    <row r="176" spans="1:15" ht="14.25" customHeight="1">
      <c r="A176" s="70" t="s">
        <v>165</v>
      </c>
      <c r="B176" s="33" t="s">
        <v>14</v>
      </c>
      <c r="C176" s="33" t="s">
        <v>9</v>
      </c>
      <c r="D176" s="33" t="s">
        <v>278</v>
      </c>
      <c r="E176" s="34" t="s">
        <v>166</v>
      </c>
      <c r="F176" s="38">
        <v>200</v>
      </c>
      <c r="G176" s="42">
        <v>200</v>
      </c>
      <c r="H176" s="38">
        <v>200</v>
      </c>
      <c r="I176" s="1"/>
      <c r="J176" s="1"/>
      <c r="K176" s="1"/>
      <c r="L176" s="1"/>
      <c r="M176" s="1"/>
      <c r="N176" s="1"/>
      <c r="O176" s="1"/>
    </row>
    <row r="177" spans="1:15" ht="51.75" customHeight="1">
      <c r="A177" s="67" t="s">
        <v>279</v>
      </c>
      <c r="B177" s="33" t="s">
        <v>14</v>
      </c>
      <c r="C177" s="33" t="s">
        <v>9</v>
      </c>
      <c r="D177" s="33" t="s">
        <v>280</v>
      </c>
      <c r="E177" s="34"/>
      <c r="F177" s="38">
        <v>100</v>
      </c>
      <c r="G177" s="42">
        <v>100</v>
      </c>
      <c r="H177" s="38">
        <v>100</v>
      </c>
      <c r="I177" s="1"/>
      <c r="J177" s="1"/>
      <c r="K177" s="1"/>
      <c r="L177" s="1"/>
      <c r="M177" s="1"/>
      <c r="N177" s="1"/>
      <c r="O177" s="1"/>
    </row>
    <row r="178" spans="1:15" ht="12.75" customHeight="1">
      <c r="A178" s="70" t="s">
        <v>165</v>
      </c>
      <c r="B178" s="33" t="s">
        <v>14</v>
      </c>
      <c r="C178" s="33" t="s">
        <v>9</v>
      </c>
      <c r="D178" s="33" t="s">
        <v>280</v>
      </c>
      <c r="E178" s="34" t="s">
        <v>166</v>
      </c>
      <c r="F178" s="38">
        <v>100</v>
      </c>
      <c r="G178" s="42">
        <v>100</v>
      </c>
      <c r="H178" s="38">
        <v>100</v>
      </c>
      <c r="I178" s="1"/>
      <c r="J178" s="1"/>
      <c r="K178" s="1"/>
      <c r="L178" s="1"/>
      <c r="M178" s="1"/>
      <c r="N178" s="1"/>
      <c r="O178" s="1"/>
    </row>
    <row r="179" spans="1:15" ht="28.5" customHeight="1">
      <c r="A179" s="68" t="s">
        <v>341</v>
      </c>
      <c r="B179" s="33" t="s">
        <v>14</v>
      </c>
      <c r="C179" s="33" t="s">
        <v>9</v>
      </c>
      <c r="D179" s="33" t="s">
        <v>343</v>
      </c>
      <c r="E179" s="34"/>
      <c r="F179" s="38">
        <v>9000</v>
      </c>
      <c r="G179" s="42">
        <v>0</v>
      </c>
      <c r="H179" s="38">
        <f>H180</f>
        <v>18170</v>
      </c>
      <c r="I179" s="1"/>
      <c r="J179" s="1"/>
      <c r="K179" s="1"/>
      <c r="L179" s="1"/>
      <c r="M179" s="1"/>
      <c r="N179" s="1"/>
      <c r="O179" s="1"/>
    </row>
    <row r="180" spans="1:15" ht="48.75" customHeight="1">
      <c r="A180" s="81" t="s">
        <v>361</v>
      </c>
      <c r="B180" s="33" t="s">
        <v>14</v>
      </c>
      <c r="C180" s="33" t="s">
        <v>9</v>
      </c>
      <c r="D180" s="33" t="s">
        <v>343</v>
      </c>
      <c r="E180" s="34" t="s">
        <v>360</v>
      </c>
      <c r="F180" s="38">
        <v>9000</v>
      </c>
      <c r="G180" s="42">
        <v>0</v>
      </c>
      <c r="H180" s="38">
        <v>18170</v>
      </c>
      <c r="I180" s="1"/>
      <c r="J180" s="1"/>
      <c r="K180" s="1"/>
      <c r="L180" s="1"/>
      <c r="M180" s="1"/>
      <c r="N180" s="1"/>
      <c r="O180" s="1"/>
    </row>
    <row r="181" spans="1:15" ht="29.25" customHeight="1">
      <c r="A181" s="77" t="s">
        <v>342</v>
      </c>
      <c r="B181" s="33" t="s">
        <v>14</v>
      </c>
      <c r="C181" s="33" t="s">
        <v>9</v>
      </c>
      <c r="D181" s="33" t="s">
        <v>344</v>
      </c>
      <c r="E181" s="34"/>
      <c r="F181" s="38">
        <f>F182</f>
        <v>138.9</v>
      </c>
      <c r="G181" s="42">
        <v>0</v>
      </c>
      <c r="H181" s="38">
        <v>0</v>
      </c>
      <c r="I181" s="1"/>
      <c r="J181" s="1"/>
      <c r="K181" s="1"/>
      <c r="L181" s="1"/>
      <c r="M181" s="1"/>
      <c r="N181" s="1"/>
      <c r="O181" s="1"/>
    </row>
    <row r="182" spans="1:15" ht="19.5" customHeight="1">
      <c r="A182" s="70" t="s">
        <v>165</v>
      </c>
      <c r="B182" s="33" t="s">
        <v>14</v>
      </c>
      <c r="C182" s="33" t="s">
        <v>9</v>
      </c>
      <c r="D182" s="33" t="s">
        <v>344</v>
      </c>
      <c r="E182" s="34" t="s">
        <v>166</v>
      </c>
      <c r="F182" s="38">
        <v>138.9</v>
      </c>
      <c r="G182" s="42">
        <v>0</v>
      </c>
      <c r="H182" s="38">
        <v>0</v>
      </c>
      <c r="I182" s="1"/>
      <c r="J182" s="1"/>
      <c r="K182" s="1"/>
      <c r="L182" s="1"/>
      <c r="M182" s="1"/>
      <c r="N182" s="1"/>
      <c r="O182" s="1"/>
    </row>
    <row r="183" spans="1:15" ht="65.25" customHeight="1">
      <c r="A183" s="60" t="s">
        <v>339</v>
      </c>
      <c r="B183" s="33" t="s">
        <v>14</v>
      </c>
      <c r="C183" s="33" t="s">
        <v>9</v>
      </c>
      <c r="D183" s="33" t="s">
        <v>281</v>
      </c>
      <c r="E183" s="34"/>
      <c r="F183" s="38">
        <v>2055</v>
      </c>
      <c r="G183" s="42">
        <v>90</v>
      </c>
      <c r="H183" s="38">
        <v>90</v>
      </c>
      <c r="I183" s="1"/>
      <c r="J183" s="1"/>
      <c r="K183" s="1"/>
      <c r="L183" s="1"/>
      <c r="M183" s="1"/>
      <c r="N183" s="1"/>
      <c r="O183" s="1"/>
    </row>
    <row r="184" spans="1:15" ht="15" customHeight="1">
      <c r="A184" s="70" t="s">
        <v>165</v>
      </c>
      <c r="B184" s="33" t="s">
        <v>14</v>
      </c>
      <c r="C184" s="33" t="s">
        <v>9</v>
      </c>
      <c r="D184" s="33" t="s">
        <v>281</v>
      </c>
      <c r="E184" s="34" t="s">
        <v>166</v>
      </c>
      <c r="F184" s="38">
        <v>2055</v>
      </c>
      <c r="G184" s="42">
        <v>90</v>
      </c>
      <c r="H184" s="38">
        <v>90</v>
      </c>
      <c r="I184" s="1"/>
      <c r="J184" s="1"/>
      <c r="K184" s="1"/>
      <c r="L184" s="1"/>
      <c r="M184" s="1"/>
      <c r="N184" s="1"/>
      <c r="O184" s="1"/>
    </row>
    <row r="185" spans="1:15" ht="231" customHeight="1">
      <c r="A185" s="67" t="s">
        <v>171</v>
      </c>
      <c r="B185" s="23" t="str">
        <f>B$165</f>
        <v>07</v>
      </c>
      <c r="C185" s="13" t="s">
        <v>9</v>
      </c>
      <c r="D185" s="33" t="s">
        <v>172</v>
      </c>
      <c r="F185" s="24">
        <f>F186</f>
        <v>17086.9</v>
      </c>
      <c r="G185" s="24">
        <f>G186</f>
        <v>18647.8</v>
      </c>
      <c r="H185" s="24">
        <f>H186</f>
        <v>19757.9</v>
      </c>
      <c r="I185" s="1"/>
      <c r="J185" s="1"/>
      <c r="K185" s="1"/>
      <c r="L185" s="1"/>
      <c r="M185" s="1"/>
      <c r="N185" s="1"/>
      <c r="O185" s="1"/>
    </row>
    <row r="186" spans="1:15" ht="14.25" customHeight="1">
      <c r="A186" s="61" t="s">
        <v>78</v>
      </c>
      <c r="B186" s="23" t="str">
        <f>B$165</f>
        <v>07</v>
      </c>
      <c r="C186" s="13" t="s">
        <v>9</v>
      </c>
      <c r="D186" s="33" t="s">
        <v>172</v>
      </c>
      <c r="E186" s="34" t="s">
        <v>166</v>
      </c>
      <c r="F186" s="38">
        <v>17086.9</v>
      </c>
      <c r="G186" s="42">
        <v>18647.8</v>
      </c>
      <c r="H186" s="38">
        <v>19757.9</v>
      </c>
      <c r="I186" s="1"/>
      <c r="J186" s="1"/>
      <c r="K186" s="1"/>
      <c r="L186" s="1"/>
      <c r="M186" s="1"/>
      <c r="N186" s="1"/>
      <c r="O186" s="1"/>
    </row>
    <row r="187" spans="1:15" ht="25.5" customHeight="1">
      <c r="A187" s="67" t="s">
        <v>175</v>
      </c>
      <c r="B187" s="33" t="s">
        <v>14</v>
      </c>
      <c r="C187" s="33" t="s">
        <v>9</v>
      </c>
      <c r="D187" s="33" t="s">
        <v>176</v>
      </c>
      <c r="E187" s="34"/>
      <c r="F187" s="38">
        <f>F188</f>
        <v>98.3</v>
      </c>
      <c r="G187" s="38">
        <f>G188</f>
        <v>339</v>
      </c>
      <c r="H187" s="38">
        <f>H188</f>
        <v>354.6</v>
      </c>
      <c r="I187" s="1"/>
      <c r="J187" s="1"/>
      <c r="K187" s="1"/>
      <c r="L187" s="1"/>
      <c r="M187" s="1"/>
      <c r="N187" s="1"/>
      <c r="O187" s="1"/>
    </row>
    <row r="188" spans="1:15" ht="22.5" customHeight="1">
      <c r="A188" s="68" t="s">
        <v>169</v>
      </c>
      <c r="B188" s="33" t="s">
        <v>14</v>
      </c>
      <c r="C188" s="33" t="s">
        <v>9</v>
      </c>
      <c r="D188" s="33" t="s">
        <v>176</v>
      </c>
      <c r="E188" s="34" t="s">
        <v>170</v>
      </c>
      <c r="F188" s="38">
        <v>98.3</v>
      </c>
      <c r="G188" s="42">
        <v>339</v>
      </c>
      <c r="H188" s="42">
        <v>354.6</v>
      </c>
      <c r="I188" s="1"/>
      <c r="J188" s="1"/>
      <c r="K188" s="1"/>
      <c r="L188" s="1"/>
      <c r="M188" s="1"/>
      <c r="N188" s="1"/>
      <c r="O188" s="1"/>
    </row>
    <row r="189" spans="1:15" ht="27.75" customHeight="1">
      <c r="A189" s="79" t="s">
        <v>351</v>
      </c>
      <c r="B189" s="33" t="s">
        <v>14</v>
      </c>
      <c r="C189" s="33" t="s">
        <v>9</v>
      </c>
      <c r="D189" s="33" t="s">
        <v>352</v>
      </c>
      <c r="E189" s="34"/>
      <c r="F189" s="38">
        <f>F190</f>
        <v>54</v>
      </c>
      <c r="G189" s="38">
        <f>G190</f>
        <v>54</v>
      </c>
      <c r="H189" s="38">
        <f>H190</f>
        <v>54</v>
      </c>
      <c r="I189" s="1"/>
      <c r="J189" s="1"/>
      <c r="K189" s="1"/>
      <c r="L189" s="1"/>
      <c r="M189" s="1"/>
      <c r="N189" s="1"/>
      <c r="O189" s="1"/>
    </row>
    <row r="190" spans="1:15" ht="16.5" customHeight="1">
      <c r="A190" s="70" t="s">
        <v>165</v>
      </c>
      <c r="B190" s="33" t="s">
        <v>14</v>
      </c>
      <c r="C190" s="33" t="s">
        <v>9</v>
      </c>
      <c r="D190" s="33" t="s">
        <v>352</v>
      </c>
      <c r="E190" s="34" t="s">
        <v>166</v>
      </c>
      <c r="F190" s="38">
        <v>54</v>
      </c>
      <c r="G190" s="42">
        <v>54</v>
      </c>
      <c r="H190" s="42">
        <v>54</v>
      </c>
      <c r="I190" s="1"/>
      <c r="J190" s="1"/>
      <c r="K190" s="1"/>
      <c r="L190" s="1"/>
      <c r="M190" s="1"/>
      <c r="N190" s="1"/>
      <c r="O190" s="1"/>
    </row>
    <row r="191" spans="1:15" ht="67.5" customHeight="1">
      <c r="A191" s="68" t="s">
        <v>353</v>
      </c>
      <c r="B191" s="33" t="s">
        <v>14</v>
      </c>
      <c r="C191" s="33" t="s">
        <v>9</v>
      </c>
      <c r="D191" s="33" t="s">
        <v>354</v>
      </c>
      <c r="E191" s="34"/>
      <c r="F191" s="38">
        <v>166</v>
      </c>
      <c r="G191" s="42">
        <v>222.6</v>
      </c>
      <c r="H191" s="42">
        <v>222.6</v>
      </c>
      <c r="I191" s="1"/>
      <c r="J191" s="1"/>
      <c r="K191" s="1"/>
      <c r="L191" s="1"/>
      <c r="M191" s="1"/>
      <c r="N191" s="1"/>
      <c r="O191" s="1"/>
    </row>
    <row r="192" spans="1:15" ht="22.5" customHeight="1">
      <c r="A192" s="70" t="s">
        <v>165</v>
      </c>
      <c r="B192" s="33" t="s">
        <v>14</v>
      </c>
      <c r="C192" s="33" t="s">
        <v>9</v>
      </c>
      <c r="D192" s="33" t="s">
        <v>354</v>
      </c>
      <c r="E192" s="34" t="s">
        <v>166</v>
      </c>
      <c r="F192" s="38">
        <v>166</v>
      </c>
      <c r="G192" s="42">
        <v>222.6</v>
      </c>
      <c r="H192" s="42">
        <v>222.6</v>
      </c>
      <c r="I192" s="1"/>
      <c r="J192" s="1"/>
      <c r="K192" s="1"/>
      <c r="L192" s="1"/>
      <c r="M192" s="1"/>
      <c r="N192" s="1"/>
      <c r="O192" s="1"/>
    </row>
    <row r="193" spans="1:15" ht="30" customHeight="1">
      <c r="A193" s="68" t="s">
        <v>386</v>
      </c>
      <c r="B193" s="33" t="s">
        <v>14</v>
      </c>
      <c r="C193" s="33" t="s">
        <v>9</v>
      </c>
      <c r="D193" s="33" t="s">
        <v>387</v>
      </c>
      <c r="E193" s="34"/>
      <c r="F193" s="38">
        <f>F194</f>
        <v>30000</v>
      </c>
      <c r="G193" s="42">
        <f>G194</f>
        <v>0</v>
      </c>
      <c r="H193" s="42">
        <f>H194</f>
        <v>60830</v>
      </c>
      <c r="I193" s="1"/>
      <c r="J193" s="1"/>
      <c r="K193" s="1"/>
      <c r="L193" s="1"/>
      <c r="M193" s="1"/>
      <c r="N193" s="1"/>
      <c r="O193" s="1"/>
    </row>
    <row r="194" spans="1:15" ht="46.5" customHeight="1">
      <c r="A194" s="81" t="s">
        <v>361</v>
      </c>
      <c r="B194" s="33" t="s">
        <v>14</v>
      </c>
      <c r="C194" s="33" t="s">
        <v>9</v>
      </c>
      <c r="D194" s="33" t="s">
        <v>387</v>
      </c>
      <c r="E194" s="34" t="s">
        <v>360</v>
      </c>
      <c r="F194" s="38">
        <v>30000</v>
      </c>
      <c r="G194" s="42">
        <v>0</v>
      </c>
      <c r="H194" s="42">
        <v>60830</v>
      </c>
      <c r="I194" s="1"/>
      <c r="J194" s="1"/>
      <c r="K194" s="1"/>
      <c r="L194" s="1"/>
      <c r="M194" s="1"/>
      <c r="N194" s="1"/>
      <c r="O194" s="1"/>
    </row>
    <row r="195" spans="1:8" s="2" customFormat="1" ht="12.75" customHeight="1">
      <c r="A195" s="19" t="s">
        <v>3</v>
      </c>
      <c r="B195" s="26" t="str">
        <f>B$165</f>
        <v>07</v>
      </c>
      <c r="C195" s="20" t="s">
        <v>10</v>
      </c>
      <c r="D195" s="20"/>
      <c r="E195" s="20"/>
      <c r="F195" s="27">
        <f>F196+F204</f>
        <v>69456</v>
      </c>
      <c r="G195" s="27">
        <f>G196+G204</f>
        <v>63405.9</v>
      </c>
      <c r="H195" s="27">
        <f>H196+H204</f>
        <v>57288.700000000004</v>
      </c>
    </row>
    <row r="196" spans="1:8" s="2" customFormat="1" ht="26.25" customHeight="1">
      <c r="A196" s="60" t="s">
        <v>326</v>
      </c>
      <c r="B196" s="33" t="s">
        <v>14</v>
      </c>
      <c r="C196" s="33" t="s">
        <v>10</v>
      </c>
      <c r="D196" s="54" t="s">
        <v>137</v>
      </c>
      <c r="E196" s="34"/>
      <c r="F196" s="64">
        <f>F197</f>
        <v>2987.5</v>
      </c>
      <c r="G196" s="64">
        <f>G197</f>
        <v>3105.1</v>
      </c>
      <c r="H196" s="64">
        <f>H197</f>
        <v>2068.7</v>
      </c>
    </row>
    <row r="197" spans="1:8" s="2" customFormat="1" ht="24.75" customHeight="1">
      <c r="A197" s="68" t="s">
        <v>138</v>
      </c>
      <c r="B197" s="33" t="s">
        <v>14</v>
      </c>
      <c r="C197" s="33" t="s">
        <v>10</v>
      </c>
      <c r="D197" s="54" t="s">
        <v>139</v>
      </c>
      <c r="E197" s="34"/>
      <c r="F197" s="64">
        <f>F198+F202</f>
        <v>2987.5</v>
      </c>
      <c r="G197" s="64">
        <f>G198+G202</f>
        <v>3105.1</v>
      </c>
      <c r="H197" s="64">
        <f>H198+H202</f>
        <v>2068.7</v>
      </c>
    </row>
    <row r="198" spans="1:8" s="2" customFormat="1" ht="40.5" customHeight="1">
      <c r="A198" s="59" t="s">
        <v>140</v>
      </c>
      <c r="B198" s="33" t="s">
        <v>14</v>
      </c>
      <c r="C198" s="33" t="s">
        <v>10</v>
      </c>
      <c r="D198" s="54" t="s">
        <v>141</v>
      </c>
      <c r="E198" s="34"/>
      <c r="F198" s="64">
        <f>F199</f>
        <v>2735.2</v>
      </c>
      <c r="G198" s="64">
        <v>2805.1</v>
      </c>
      <c r="H198" s="64">
        <v>2068.7</v>
      </c>
    </row>
    <row r="199" spans="1:15" ht="13.5" customHeight="1">
      <c r="A199" s="67" t="s">
        <v>142</v>
      </c>
      <c r="B199" s="33" t="s">
        <v>14</v>
      </c>
      <c r="C199" s="33" t="s">
        <v>10</v>
      </c>
      <c r="D199" s="54" t="s">
        <v>141</v>
      </c>
      <c r="E199" s="34" t="s">
        <v>143</v>
      </c>
      <c r="F199" s="64">
        <f>F200</f>
        <v>2735.2</v>
      </c>
      <c r="G199" s="64">
        <v>2805.1</v>
      </c>
      <c r="H199" s="64">
        <v>2068.7</v>
      </c>
      <c r="I199" s="1"/>
      <c r="J199" s="1"/>
      <c r="K199" s="1"/>
      <c r="L199" s="1"/>
      <c r="M199" s="1"/>
      <c r="N199" s="1"/>
      <c r="O199" s="1"/>
    </row>
    <row r="200" spans="1:15" ht="14.25" customHeight="1">
      <c r="A200" s="70" t="s">
        <v>144</v>
      </c>
      <c r="B200" s="33" t="s">
        <v>14</v>
      </c>
      <c r="C200" s="33" t="s">
        <v>10</v>
      </c>
      <c r="D200" s="54" t="s">
        <v>145</v>
      </c>
      <c r="E200" s="34"/>
      <c r="F200" s="64">
        <f>F201</f>
        <v>2735.2</v>
      </c>
      <c r="G200" s="64">
        <v>2805.1</v>
      </c>
      <c r="H200" s="64">
        <v>2068.7</v>
      </c>
      <c r="I200" s="1"/>
      <c r="J200" s="1"/>
      <c r="K200" s="1"/>
      <c r="L200" s="1"/>
      <c r="M200" s="1"/>
      <c r="N200" s="1"/>
      <c r="O200" s="1"/>
    </row>
    <row r="201" spans="1:15" ht="14.25" customHeight="1">
      <c r="A201" s="67" t="s">
        <v>142</v>
      </c>
      <c r="B201" s="33" t="s">
        <v>14</v>
      </c>
      <c r="C201" s="33" t="s">
        <v>10</v>
      </c>
      <c r="D201" s="54" t="s">
        <v>145</v>
      </c>
      <c r="E201" s="34" t="s">
        <v>143</v>
      </c>
      <c r="F201" s="64">
        <v>2735.2</v>
      </c>
      <c r="G201" s="64">
        <v>2805.1</v>
      </c>
      <c r="H201" s="64">
        <v>2068.7</v>
      </c>
      <c r="I201" s="1"/>
      <c r="J201" s="1"/>
      <c r="K201" s="1"/>
      <c r="L201" s="1"/>
      <c r="M201" s="1"/>
      <c r="N201" s="1"/>
      <c r="O201" s="1"/>
    </row>
    <row r="202" spans="1:15" ht="51" customHeight="1">
      <c r="A202" s="67" t="s">
        <v>146</v>
      </c>
      <c r="B202" s="33" t="s">
        <v>14</v>
      </c>
      <c r="C202" s="33" t="s">
        <v>10</v>
      </c>
      <c r="D202" s="54" t="s">
        <v>147</v>
      </c>
      <c r="E202" s="34"/>
      <c r="F202" s="64">
        <v>252.3</v>
      </c>
      <c r="G202" s="64">
        <v>300</v>
      </c>
      <c r="H202" s="64">
        <v>0</v>
      </c>
      <c r="I202" s="1"/>
      <c r="J202" s="1"/>
      <c r="K202" s="1"/>
      <c r="L202" s="1"/>
      <c r="M202" s="1"/>
      <c r="N202" s="1"/>
      <c r="O202" s="1"/>
    </row>
    <row r="203" spans="1:15" ht="13.5" customHeight="1">
      <c r="A203" s="67" t="s">
        <v>142</v>
      </c>
      <c r="B203" s="33" t="s">
        <v>14</v>
      </c>
      <c r="C203" s="33" t="s">
        <v>10</v>
      </c>
      <c r="D203" s="54" t="s">
        <v>147</v>
      </c>
      <c r="E203" s="34" t="s">
        <v>143</v>
      </c>
      <c r="F203" s="64">
        <v>252.3</v>
      </c>
      <c r="G203" s="64">
        <v>300</v>
      </c>
      <c r="H203" s="64">
        <v>0</v>
      </c>
      <c r="I203" s="1"/>
      <c r="J203" s="1"/>
      <c r="K203" s="1"/>
      <c r="L203" s="1"/>
      <c r="M203" s="1"/>
      <c r="N203" s="1"/>
      <c r="O203" s="1"/>
    </row>
    <row r="204" spans="1:15" ht="38.25" customHeight="1">
      <c r="A204" s="60" t="s">
        <v>159</v>
      </c>
      <c r="B204" s="33" t="s">
        <v>14</v>
      </c>
      <c r="C204" s="33" t="s">
        <v>10</v>
      </c>
      <c r="D204" s="33" t="s">
        <v>160</v>
      </c>
      <c r="E204" s="34"/>
      <c r="F204" s="38">
        <f>F205+F247</f>
        <v>66468.5</v>
      </c>
      <c r="G204" s="38">
        <f>G205+G247</f>
        <v>60300.8</v>
      </c>
      <c r="H204" s="38">
        <f>H205+H247</f>
        <v>55220.00000000001</v>
      </c>
      <c r="I204" s="1"/>
      <c r="J204" s="1"/>
      <c r="K204" s="1"/>
      <c r="L204" s="1"/>
      <c r="M204" s="1"/>
      <c r="N204" s="1"/>
      <c r="O204" s="1"/>
    </row>
    <row r="205" spans="1:15" ht="27" customHeight="1">
      <c r="A205" s="60" t="s">
        <v>162</v>
      </c>
      <c r="B205" s="33" t="s">
        <v>14</v>
      </c>
      <c r="C205" s="33" t="s">
        <v>10</v>
      </c>
      <c r="D205" s="33" t="s">
        <v>161</v>
      </c>
      <c r="E205" s="34"/>
      <c r="F205" s="38">
        <f>F206+F222+F224+F227+F229+F231+F233+F235+F212+F214+F216+F220+F210+F237+F239+F241+F243+F245+F218</f>
        <v>62662.99999999999</v>
      </c>
      <c r="G205" s="38">
        <f>G206+G222+G224+G227+G229+G231+G233+G235+G212+G214+G216+G220+G210+G237+G239+G241+G243</f>
        <v>56074.600000000006</v>
      </c>
      <c r="H205" s="38">
        <f>H206+H222+H224+H227+H229+H231+H233+H235+H212+H214+H216+H220+H210+H237+H239+H241+H243</f>
        <v>52448.600000000006</v>
      </c>
      <c r="I205" s="1"/>
      <c r="J205" s="1"/>
      <c r="K205" s="1"/>
      <c r="L205" s="1"/>
      <c r="M205" s="1"/>
      <c r="N205" s="1"/>
      <c r="O205" s="1"/>
    </row>
    <row r="206" spans="1:15" ht="39" customHeight="1">
      <c r="A206" s="59" t="s">
        <v>163</v>
      </c>
      <c r="B206" s="33" t="s">
        <v>14</v>
      </c>
      <c r="C206" s="33" t="s">
        <v>10</v>
      </c>
      <c r="D206" s="33" t="s">
        <v>164</v>
      </c>
      <c r="E206" s="34"/>
      <c r="F206" s="38">
        <f aca="true" t="shared" si="11" ref="F206:H207">F208</f>
        <v>12332.9</v>
      </c>
      <c r="G206" s="38">
        <f>G208</f>
        <v>11797.8</v>
      </c>
      <c r="H206" s="38">
        <f t="shared" si="11"/>
        <v>5291.3</v>
      </c>
      <c r="I206" s="1"/>
      <c r="J206" s="1"/>
      <c r="K206" s="1"/>
      <c r="L206" s="1"/>
      <c r="M206" s="1"/>
      <c r="N206" s="1"/>
      <c r="O206" s="1"/>
    </row>
    <row r="207" spans="1:15" ht="14.25" customHeight="1">
      <c r="A207" s="70" t="s">
        <v>165</v>
      </c>
      <c r="B207" s="33" t="s">
        <v>14</v>
      </c>
      <c r="C207" s="33" t="s">
        <v>10</v>
      </c>
      <c r="D207" s="33" t="s">
        <v>164</v>
      </c>
      <c r="E207" s="34" t="s">
        <v>166</v>
      </c>
      <c r="F207" s="38">
        <f t="shared" si="11"/>
        <v>12332.9</v>
      </c>
      <c r="G207" s="38">
        <v>11797.8</v>
      </c>
      <c r="H207" s="38">
        <f>H208</f>
        <v>5291.3</v>
      </c>
      <c r="I207" s="1"/>
      <c r="J207" s="1"/>
      <c r="K207" s="1"/>
      <c r="L207" s="1"/>
      <c r="M207" s="1"/>
      <c r="N207" s="1"/>
      <c r="O207" s="1"/>
    </row>
    <row r="208" spans="1:15" ht="13.5" customHeight="1">
      <c r="A208" s="71" t="s">
        <v>174</v>
      </c>
      <c r="B208" s="33" t="s">
        <v>14</v>
      </c>
      <c r="C208" s="33" t="s">
        <v>10</v>
      </c>
      <c r="D208" s="33" t="s">
        <v>173</v>
      </c>
      <c r="E208" s="34"/>
      <c r="F208" s="38">
        <f>F209</f>
        <v>12332.9</v>
      </c>
      <c r="G208" s="38">
        <v>11797.8</v>
      </c>
      <c r="H208" s="38">
        <f>H209</f>
        <v>5291.3</v>
      </c>
      <c r="I208" s="1"/>
      <c r="J208" s="1"/>
      <c r="K208" s="1"/>
      <c r="L208" s="1"/>
      <c r="M208" s="1"/>
      <c r="N208" s="1"/>
      <c r="O208" s="1"/>
    </row>
    <row r="209" spans="1:15" ht="12.75" customHeight="1">
      <c r="A209" s="70" t="s">
        <v>165</v>
      </c>
      <c r="B209" s="33" t="s">
        <v>14</v>
      </c>
      <c r="C209" s="33" t="s">
        <v>10</v>
      </c>
      <c r="D209" s="33" t="s">
        <v>173</v>
      </c>
      <c r="E209" s="34" t="s">
        <v>166</v>
      </c>
      <c r="F209" s="38">
        <v>12332.9</v>
      </c>
      <c r="G209" s="42">
        <v>11797.8</v>
      </c>
      <c r="H209" s="38">
        <v>5291.3</v>
      </c>
      <c r="I209" s="1"/>
      <c r="J209" s="1"/>
      <c r="K209" s="1"/>
      <c r="L209" s="1"/>
      <c r="M209" s="1"/>
      <c r="N209" s="1"/>
      <c r="O209" s="1"/>
    </row>
    <row r="210" spans="1:15" ht="37.5" customHeight="1">
      <c r="A210" s="67" t="s">
        <v>277</v>
      </c>
      <c r="B210" s="33" t="s">
        <v>14</v>
      </c>
      <c r="C210" s="33" t="s">
        <v>10</v>
      </c>
      <c r="D210" s="33" t="s">
        <v>278</v>
      </c>
      <c r="E210" s="34"/>
      <c r="F210" s="38">
        <v>100</v>
      </c>
      <c r="G210" s="38">
        <v>100</v>
      </c>
      <c r="H210" s="38">
        <v>100</v>
      </c>
      <c r="I210" s="1"/>
      <c r="J210" s="1"/>
      <c r="K210" s="1"/>
      <c r="L210" s="1"/>
      <c r="M210" s="1"/>
      <c r="N210" s="1"/>
      <c r="O210" s="1"/>
    </row>
    <row r="211" spans="1:15" ht="12" customHeight="1">
      <c r="A211" s="70" t="s">
        <v>165</v>
      </c>
      <c r="B211" s="33" t="s">
        <v>14</v>
      </c>
      <c r="C211" s="33" t="s">
        <v>10</v>
      </c>
      <c r="D211" s="33" t="s">
        <v>278</v>
      </c>
      <c r="E211" s="34" t="s">
        <v>166</v>
      </c>
      <c r="F211" s="38">
        <v>100</v>
      </c>
      <c r="G211" s="38">
        <v>100</v>
      </c>
      <c r="H211" s="38">
        <v>100</v>
      </c>
      <c r="I211" s="1"/>
      <c r="J211" s="1"/>
      <c r="K211" s="1"/>
      <c r="L211" s="1"/>
      <c r="M211" s="1"/>
      <c r="N211" s="1"/>
      <c r="O211" s="1"/>
    </row>
    <row r="212" spans="1:15" ht="52.5" customHeight="1">
      <c r="A212" s="67" t="s">
        <v>279</v>
      </c>
      <c r="B212" s="33" t="s">
        <v>14</v>
      </c>
      <c r="C212" s="33" t="s">
        <v>10</v>
      </c>
      <c r="D212" s="33" t="s">
        <v>280</v>
      </c>
      <c r="E212" s="34"/>
      <c r="F212" s="38">
        <f>F213</f>
        <v>232.8</v>
      </c>
      <c r="G212" s="38">
        <v>205.4</v>
      </c>
      <c r="H212" s="38">
        <v>205.4</v>
      </c>
      <c r="I212" s="1"/>
      <c r="J212" s="1"/>
      <c r="K212" s="1"/>
      <c r="L212" s="1"/>
      <c r="M212" s="1"/>
      <c r="N212" s="1"/>
      <c r="O212" s="1"/>
    </row>
    <row r="213" spans="1:15" ht="12" customHeight="1">
      <c r="A213" s="70" t="s">
        <v>165</v>
      </c>
      <c r="B213" s="33" t="s">
        <v>14</v>
      </c>
      <c r="C213" s="33" t="s">
        <v>10</v>
      </c>
      <c r="D213" s="33" t="s">
        <v>280</v>
      </c>
      <c r="E213" s="34" t="s">
        <v>166</v>
      </c>
      <c r="F213" s="38">
        <v>232.8</v>
      </c>
      <c r="G213" s="38">
        <v>205.4</v>
      </c>
      <c r="H213" s="38">
        <v>205.4</v>
      </c>
      <c r="I213" s="1"/>
      <c r="J213" s="1"/>
      <c r="K213" s="1"/>
      <c r="L213" s="1"/>
      <c r="M213" s="1"/>
      <c r="N213" s="1"/>
      <c r="O213" s="1"/>
    </row>
    <row r="214" spans="1:15" ht="24.75" customHeight="1">
      <c r="A214" s="67" t="s">
        <v>282</v>
      </c>
      <c r="B214" s="33" t="s">
        <v>14</v>
      </c>
      <c r="C214" s="33" t="s">
        <v>10</v>
      </c>
      <c r="D214" s="33" t="s">
        <v>283</v>
      </c>
      <c r="E214" s="34"/>
      <c r="F214" s="38">
        <f>F215</f>
        <v>31.2</v>
      </c>
      <c r="G214" s="38">
        <v>63.3</v>
      </c>
      <c r="H214" s="38">
        <v>63.3</v>
      </c>
      <c r="I214" s="1"/>
      <c r="J214" s="1"/>
      <c r="K214" s="1"/>
      <c r="L214" s="1"/>
      <c r="M214" s="1"/>
      <c r="N214" s="1"/>
      <c r="O214" s="1"/>
    </row>
    <row r="215" spans="1:15" ht="18" customHeight="1">
      <c r="A215" s="70" t="s">
        <v>165</v>
      </c>
      <c r="B215" s="33" t="s">
        <v>14</v>
      </c>
      <c r="C215" s="33" t="s">
        <v>10</v>
      </c>
      <c r="D215" s="33" t="s">
        <v>283</v>
      </c>
      <c r="E215" s="34" t="s">
        <v>166</v>
      </c>
      <c r="F215" s="38">
        <v>31.2</v>
      </c>
      <c r="G215" s="38">
        <v>63.3</v>
      </c>
      <c r="H215" s="38">
        <v>63.3</v>
      </c>
      <c r="I215" s="1"/>
      <c r="J215" s="1"/>
      <c r="K215" s="1"/>
      <c r="L215" s="1"/>
      <c r="M215" s="1"/>
      <c r="N215" s="1"/>
      <c r="O215" s="1"/>
    </row>
    <row r="216" spans="1:15" ht="16.5" customHeight="1">
      <c r="A216" s="67" t="s">
        <v>287</v>
      </c>
      <c r="B216" s="33" t="s">
        <v>14</v>
      </c>
      <c r="C216" s="33" t="s">
        <v>10</v>
      </c>
      <c r="D216" s="33" t="s">
        <v>288</v>
      </c>
      <c r="E216" s="34"/>
      <c r="F216" s="38">
        <v>0</v>
      </c>
      <c r="G216" s="38">
        <v>27.5</v>
      </c>
      <c r="H216" s="38">
        <v>27.5</v>
      </c>
      <c r="I216" s="1"/>
      <c r="J216" s="1"/>
      <c r="K216" s="1"/>
      <c r="L216" s="1"/>
      <c r="M216" s="1"/>
      <c r="N216" s="1"/>
      <c r="O216" s="1"/>
    </row>
    <row r="217" spans="1:15" ht="14.25" customHeight="1">
      <c r="A217" s="70" t="s">
        <v>165</v>
      </c>
      <c r="B217" s="33" t="s">
        <v>14</v>
      </c>
      <c r="C217" s="33" t="s">
        <v>10</v>
      </c>
      <c r="D217" s="33" t="s">
        <v>288</v>
      </c>
      <c r="E217" s="34" t="s">
        <v>166</v>
      </c>
      <c r="F217" s="38">
        <v>0</v>
      </c>
      <c r="G217" s="38">
        <v>27.5</v>
      </c>
      <c r="H217" s="38">
        <v>27.5</v>
      </c>
      <c r="I217" s="1"/>
      <c r="J217" s="1"/>
      <c r="K217" s="1"/>
      <c r="L217" s="1"/>
      <c r="M217" s="1"/>
      <c r="N217" s="1"/>
      <c r="O217" s="1"/>
    </row>
    <row r="218" spans="1:15" ht="27.75" customHeight="1">
      <c r="A218" s="77" t="s">
        <v>342</v>
      </c>
      <c r="B218" s="33" t="s">
        <v>14</v>
      </c>
      <c r="C218" s="33" t="s">
        <v>10</v>
      </c>
      <c r="D218" s="33" t="s">
        <v>344</v>
      </c>
      <c r="E218" s="34"/>
      <c r="F218" s="38">
        <f>F219</f>
        <v>53.6</v>
      </c>
      <c r="G218" s="38"/>
      <c r="H218" s="38"/>
      <c r="I218" s="1"/>
      <c r="J218" s="1"/>
      <c r="K218" s="1"/>
      <c r="L218" s="1"/>
      <c r="M218" s="1"/>
      <c r="N218" s="1"/>
      <c r="O218" s="1"/>
    </row>
    <row r="219" spans="1:15" ht="14.25" customHeight="1">
      <c r="A219" s="70" t="s">
        <v>165</v>
      </c>
      <c r="B219" s="33" t="s">
        <v>14</v>
      </c>
      <c r="C219" s="33" t="s">
        <v>10</v>
      </c>
      <c r="D219" s="33" t="s">
        <v>344</v>
      </c>
      <c r="E219" s="34" t="s">
        <v>166</v>
      </c>
      <c r="F219" s="38">
        <v>53.6</v>
      </c>
      <c r="G219" s="38"/>
      <c r="H219" s="38"/>
      <c r="I219" s="1"/>
      <c r="J219" s="1"/>
      <c r="K219" s="1"/>
      <c r="L219" s="1"/>
      <c r="M219" s="1"/>
      <c r="N219" s="1"/>
      <c r="O219" s="1"/>
    </row>
    <row r="220" spans="1:15" ht="66.75" customHeight="1">
      <c r="A220" s="60" t="s">
        <v>339</v>
      </c>
      <c r="B220" s="33" t="s">
        <v>14</v>
      </c>
      <c r="C220" s="33" t="s">
        <v>10</v>
      </c>
      <c r="D220" s="33" t="s">
        <v>281</v>
      </c>
      <c r="E220" s="34"/>
      <c r="F220" s="38">
        <f>F221</f>
        <v>10000.1</v>
      </c>
      <c r="G220" s="38">
        <v>80</v>
      </c>
      <c r="H220" s="38">
        <v>80</v>
      </c>
      <c r="I220" s="1"/>
      <c r="J220" s="1"/>
      <c r="K220" s="1"/>
      <c r="L220" s="1"/>
      <c r="M220" s="1"/>
      <c r="N220" s="1"/>
      <c r="O220" s="1"/>
    </row>
    <row r="221" spans="1:15" ht="16.5" customHeight="1">
      <c r="A221" s="70" t="s">
        <v>165</v>
      </c>
      <c r="B221" s="33" t="s">
        <v>14</v>
      </c>
      <c r="C221" s="33" t="s">
        <v>10</v>
      </c>
      <c r="D221" s="33" t="s">
        <v>281</v>
      </c>
      <c r="E221" s="34" t="s">
        <v>166</v>
      </c>
      <c r="F221" s="38">
        <v>10000.1</v>
      </c>
      <c r="G221" s="38">
        <v>80</v>
      </c>
      <c r="H221" s="38">
        <v>80</v>
      </c>
      <c r="I221" s="1"/>
      <c r="J221" s="1"/>
      <c r="K221" s="1"/>
      <c r="L221" s="1"/>
      <c r="M221" s="1"/>
      <c r="N221" s="1"/>
      <c r="O221" s="1"/>
    </row>
    <row r="222" spans="1:15" ht="219.75" customHeight="1">
      <c r="A222" s="67" t="s">
        <v>171</v>
      </c>
      <c r="B222" s="33" t="s">
        <v>14</v>
      </c>
      <c r="C222" s="33" t="s">
        <v>10</v>
      </c>
      <c r="D222" s="33" t="s">
        <v>172</v>
      </c>
      <c r="E222" s="34"/>
      <c r="F222" s="38">
        <f>F223</f>
        <v>32271.3</v>
      </c>
      <c r="G222" s="38">
        <v>34641.3</v>
      </c>
      <c r="H222" s="38">
        <v>37663.3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70" t="s">
        <v>165</v>
      </c>
      <c r="B223" s="33" t="s">
        <v>14</v>
      </c>
      <c r="C223" s="33" t="s">
        <v>10</v>
      </c>
      <c r="D223" s="33" t="s">
        <v>172</v>
      </c>
      <c r="E223" s="34" t="s">
        <v>166</v>
      </c>
      <c r="F223" s="38">
        <v>32271.3</v>
      </c>
      <c r="G223" s="42">
        <v>34641.3</v>
      </c>
      <c r="H223" s="42">
        <v>37663.3</v>
      </c>
      <c r="I223" s="1"/>
      <c r="J223" s="1"/>
      <c r="K223" s="1"/>
      <c r="L223" s="1"/>
      <c r="M223" s="1"/>
      <c r="N223" s="1"/>
      <c r="O223" s="1"/>
    </row>
    <row r="224" spans="1:15" ht="42" customHeight="1">
      <c r="A224" s="67" t="s">
        <v>175</v>
      </c>
      <c r="B224" s="33" t="s">
        <v>14</v>
      </c>
      <c r="C224" s="33" t="s">
        <v>10</v>
      </c>
      <c r="D224" s="33" t="s">
        <v>176</v>
      </c>
      <c r="E224" s="34"/>
      <c r="F224" s="38">
        <f>F225+F226</f>
        <v>5738.6</v>
      </c>
      <c r="G224" s="38">
        <f>G225+G226</f>
        <v>7161.5</v>
      </c>
      <c r="H224" s="38">
        <f>H225+H226</f>
        <v>7161.5</v>
      </c>
      <c r="I224" s="1"/>
      <c r="J224" s="1"/>
      <c r="K224" s="1"/>
      <c r="L224" s="1"/>
      <c r="M224" s="1"/>
      <c r="N224" s="1"/>
      <c r="O224" s="1"/>
    </row>
    <row r="225" spans="1:15" ht="13.5" customHeight="1">
      <c r="A225" s="70" t="s">
        <v>165</v>
      </c>
      <c r="B225" s="33" t="s">
        <v>14</v>
      </c>
      <c r="C225" s="33" t="s">
        <v>10</v>
      </c>
      <c r="D225" s="33" t="s">
        <v>176</v>
      </c>
      <c r="E225" s="34" t="s">
        <v>166</v>
      </c>
      <c r="F225" s="38">
        <v>4626.5</v>
      </c>
      <c r="G225" s="42">
        <v>5720.6</v>
      </c>
      <c r="H225" s="42">
        <v>5720.6</v>
      </c>
      <c r="I225" s="1"/>
      <c r="J225" s="1"/>
      <c r="K225" s="1"/>
      <c r="L225" s="1"/>
      <c r="M225" s="1"/>
      <c r="N225" s="1"/>
      <c r="O225" s="1"/>
    </row>
    <row r="226" spans="1:15" ht="30.75" customHeight="1">
      <c r="A226" s="68" t="s">
        <v>169</v>
      </c>
      <c r="B226" s="33" t="s">
        <v>14</v>
      </c>
      <c r="C226" s="33" t="s">
        <v>10</v>
      </c>
      <c r="D226" s="33" t="s">
        <v>176</v>
      </c>
      <c r="E226" s="34" t="s">
        <v>170</v>
      </c>
      <c r="F226" s="38">
        <v>1112.1</v>
      </c>
      <c r="G226" s="42">
        <v>1440.9</v>
      </c>
      <c r="H226" s="42">
        <v>1440.9</v>
      </c>
      <c r="I226" s="1"/>
      <c r="J226" s="1"/>
      <c r="K226" s="1"/>
      <c r="L226" s="1"/>
      <c r="M226" s="1"/>
      <c r="N226" s="1"/>
      <c r="O226" s="1"/>
    </row>
    <row r="227" spans="1:15" ht="43.5" customHeight="1">
      <c r="A227" s="67" t="s">
        <v>177</v>
      </c>
      <c r="B227" s="33" t="s">
        <v>14</v>
      </c>
      <c r="C227" s="33" t="s">
        <v>10</v>
      </c>
      <c r="D227" s="33" t="s">
        <v>178</v>
      </c>
      <c r="E227" s="34"/>
      <c r="F227" s="38">
        <v>124.5</v>
      </c>
      <c r="G227" s="42">
        <v>130.7</v>
      </c>
      <c r="H227" s="42">
        <v>0</v>
      </c>
      <c r="I227" s="1"/>
      <c r="J227" s="1"/>
      <c r="K227" s="1"/>
      <c r="L227" s="1"/>
      <c r="M227" s="1"/>
      <c r="N227" s="1"/>
      <c r="O227" s="1"/>
    </row>
    <row r="228" spans="1:15" ht="30" customHeight="1">
      <c r="A228" s="68" t="s">
        <v>169</v>
      </c>
      <c r="B228" s="33" t="s">
        <v>14</v>
      </c>
      <c r="C228" s="33" t="s">
        <v>10</v>
      </c>
      <c r="D228" s="33" t="s">
        <v>178</v>
      </c>
      <c r="E228" s="34" t="s">
        <v>170</v>
      </c>
      <c r="F228" s="38">
        <v>124.5</v>
      </c>
      <c r="G228" s="42">
        <v>130.7</v>
      </c>
      <c r="H228" s="42">
        <v>0</v>
      </c>
      <c r="I228" s="1"/>
      <c r="J228" s="1"/>
      <c r="K228" s="1"/>
      <c r="L228" s="1"/>
      <c r="M228" s="1"/>
      <c r="N228" s="1"/>
      <c r="O228" s="1"/>
    </row>
    <row r="229" spans="1:15" ht="50.25" customHeight="1">
      <c r="A229" s="67" t="s">
        <v>179</v>
      </c>
      <c r="B229" s="33" t="s">
        <v>14</v>
      </c>
      <c r="C229" s="33" t="s">
        <v>10</v>
      </c>
      <c r="D229" s="33" t="s">
        <v>180</v>
      </c>
      <c r="E229" s="34"/>
      <c r="F229" s="38">
        <v>365.3</v>
      </c>
      <c r="G229" s="42">
        <v>365.3</v>
      </c>
      <c r="H229" s="42">
        <v>365.3</v>
      </c>
      <c r="I229" s="1"/>
      <c r="J229" s="1"/>
      <c r="K229" s="1"/>
      <c r="L229" s="1"/>
      <c r="M229" s="1"/>
      <c r="N229" s="1"/>
      <c r="O229" s="1"/>
    </row>
    <row r="230" spans="1:15" ht="14.25" customHeight="1">
      <c r="A230" s="70" t="s">
        <v>165</v>
      </c>
      <c r="B230" s="33" t="s">
        <v>14</v>
      </c>
      <c r="C230" s="33" t="s">
        <v>10</v>
      </c>
      <c r="D230" s="33" t="s">
        <v>295</v>
      </c>
      <c r="E230" s="34" t="s">
        <v>166</v>
      </c>
      <c r="F230" s="38">
        <v>365.3</v>
      </c>
      <c r="G230" s="42">
        <v>365.3</v>
      </c>
      <c r="H230" s="42">
        <v>365.3</v>
      </c>
      <c r="I230" s="1"/>
      <c r="J230" s="1"/>
      <c r="K230" s="1"/>
      <c r="L230" s="1"/>
      <c r="M230" s="1"/>
      <c r="N230" s="1"/>
      <c r="O230" s="1"/>
    </row>
    <row r="231" spans="1:15" ht="66" customHeight="1">
      <c r="A231" s="67" t="s">
        <v>181</v>
      </c>
      <c r="B231" s="33" t="s">
        <v>14</v>
      </c>
      <c r="C231" s="33" t="s">
        <v>10</v>
      </c>
      <c r="D231" s="33" t="s">
        <v>182</v>
      </c>
      <c r="E231" s="34"/>
      <c r="F231" s="38">
        <v>45.4</v>
      </c>
      <c r="G231" s="38">
        <v>45.4</v>
      </c>
      <c r="H231" s="38">
        <v>45.4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70" t="s">
        <v>165</v>
      </c>
      <c r="B232" s="33" t="s">
        <v>14</v>
      </c>
      <c r="C232" s="33" t="s">
        <v>10</v>
      </c>
      <c r="D232" s="33" t="s">
        <v>182</v>
      </c>
      <c r="E232" s="34" t="s">
        <v>166</v>
      </c>
      <c r="F232" s="38">
        <v>45.4</v>
      </c>
      <c r="G232" s="38">
        <v>45.4</v>
      </c>
      <c r="H232" s="38">
        <v>45.4</v>
      </c>
      <c r="I232" s="1"/>
      <c r="J232" s="1"/>
      <c r="K232" s="1"/>
      <c r="L232" s="1"/>
      <c r="M232" s="1"/>
      <c r="N232" s="1"/>
      <c r="O232" s="1"/>
    </row>
    <row r="233" spans="1:15" ht="26.25" customHeight="1">
      <c r="A233" s="67" t="s">
        <v>79</v>
      </c>
      <c r="B233" s="33" t="s">
        <v>14</v>
      </c>
      <c r="C233" s="33" t="s">
        <v>10</v>
      </c>
      <c r="D233" s="33" t="s">
        <v>183</v>
      </c>
      <c r="E233" s="34"/>
      <c r="F233" s="38">
        <v>131.5</v>
      </c>
      <c r="G233" s="42">
        <v>131.5</v>
      </c>
      <c r="H233" s="42">
        <v>131.5</v>
      </c>
      <c r="I233" s="1"/>
      <c r="J233" s="1"/>
      <c r="K233" s="1"/>
      <c r="L233" s="1"/>
      <c r="M233" s="1"/>
      <c r="N233" s="1"/>
      <c r="O233" s="1"/>
    </row>
    <row r="234" spans="1:15" ht="14.25" customHeight="1">
      <c r="A234" s="70" t="s">
        <v>165</v>
      </c>
      <c r="B234" s="33" t="s">
        <v>14</v>
      </c>
      <c r="C234" s="33" t="s">
        <v>10</v>
      </c>
      <c r="D234" s="33" t="s">
        <v>183</v>
      </c>
      <c r="E234" s="34" t="s">
        <v>166</v>
      </c>
      <c r="F234" s="38">
        <v>131.5</v>
      </c>
      <c r="G234" s="42">
        <v>131.5</v>
      </c>
      <c r="H234" s="42">
        <v>131.5</v>
      </c>
      <c r="I234" s="1"/>
      <c r="J234" s="1"/>
      <c r="K234" s="1"/>
      <c r="L234" s="1"/>
      <c r="M234" s="1"/>
      <c r="N234" s="1"/>
      <c r="O234" s="1"/>
    </row>
    <row r="235" spans="1:15" ht="53.25" customHeight="1">
      <c r="A235" s="67" t="s">
        <v>184</v>
      </c>
      <c r="B235" s="33" t="s">
        <v>14</v>
      </c>
      <c r="C235" s="33" t="s">
        <v>10</v>
      </c>
      <c r="D235" s="33" t="s">
        <v>185</v>
      </c>
      <c r="E235" s="34"/>
      <c r="F235" s="24">
        <f>F236</f>
        <v>666.2</v>
      </c>
      <c r="G235" s="24">
        <f>G236</f>
        <v>666.2</v>
      </c>
      <c r="H235" s="24">
        <f>H236</f>
        <v>666.2</v>
      </c>
      <c r="I235" s="1"/>
      <c r="J235" s="1"/>
      <c r="K235" s="1"/>
      <c r="L235" s="1"/>
      <c r="M235" s="1"/>
      <c r="N235" s="1"/>
      <c r="O235" s="1"/>
    </row>
    <row r="236" spans="1:15" ht="14.25" customHeight="1">
      <c r="A236" s="70" t="s">
        <v>165</v>
      </c>
      <c r="B236" s="33" t="s">
        <v>14</v>
      </c>
      <c r="C236" s="33" t="s">
        <v>10</v>
      </c>
      <c r="D236" s="33" t="s">
        <v>185</v>
      </c>
      <c r="E236" s="34" t="s">
        <v>166</v>
      </c>
      <c r="F236" s="24">
        <v>666.2</v>
      </c>
      <c r="G236" s="38">
        <v>666.2</v>
      </c>
      <c r="H236" s="38">
        <v>666.2</v>
      </c>
      <c r="I236" s="1"/>
      <c r="J236" s="1"/>
      <c r="K236" s="1"/>
      <c r="L236" s="1"/>
      <c r="M236" s="1"/>
      <c r="N236" s="1"/>
      <c r="O236" s="1"/>
    </row>
    <row r="237" spans="1:15" ht="54" customHeight="1">
      <c r="A237" s="79" t="s">
        <v>355</v>
      </c>
      <c r="B237" s="33" t="s">
        <v>14</v>
      </c>
      <c r="C237" s="33" t="s">
        <v>10</v>
      </c>
      <c r="D237" s="33" t="s">
        <v>357</v>
      </c>
      <c r="E237" s="34"/>
      <c r="F237" s="24">
        <v>0</v>
      </c>
      <c r="G237" s="38">
        <f>G238</f>
        <v>309.5</v>
      </c>
      <c r="H237" s="38">
        <f>H238</f>
        <v>298.7</v>
      </c>
      <c r="I237" s="1"/>
      <c r="J237" s="1"/>
      <c r="K237" s="1"/>
      <c r="L237" s="1"/>
      <c r="M237" s="1"/>
      <c r="N237" s="1"/>
      <c r="O237" s="1"/>
    </row>
    <row r="238" spans="1:15" ht="20.25" customHeight="1">
      <c r="A238" s="70" t="s">
        <v>165</v>
      </c>
      <c r="B238" s="33" t="s">
        <v>14</v>
      </c>
      <c r="C238" s="33" t="s">
        <v>10</v>
      </c>
      <c r="D238" s="33" t="s">
        <v>357</v>
      </c>
      <c r="E238" s="34" t="s">
        <v>166</v>
      </c>
      <c r="F238" s="24">
        <v>0</v>
      </c>
      <c r="G238" s="38">
        <v>309.5</v>
      </c>
      <c r="H238" s="38">
        <v>298.7</v>
      </c>
      <c r="I238" s="1"/>
      <c r="J238" s="1"/>
      <c r="K238" s="1"/>
      <c r="L238" s="1"/>
      <c r="M238" s="1"/>
      <c r="N238" s="1"/>
      <c r="O238" s="1"/>
    </row>
    <row r="239" spans="1:15" ht="43.5" customHeight="1">
      <c r="A239" s="79" t="s">
        <v>351</v>
      </c>
      <c r="B239" s="33" t="s">
        <v>14</v>
      </c>
      <c r="C239" s="33" t="s">
        <v>10</v>
      </c>
      <c r="D239" s="33" t="s">
        <v>352</v>
      </c>
      <c r="E239" s="34"/>
      <c r="F239" s="24">
        <v>47.6</v>
      </c>
      <c r="G239" s="38">
        <v>47.6</v>
      </c>
      <c r="H239" s="38">
        <v>47.6</v>
      </c>
      <c r="I239" s="1"/>
      <c r="J239" s="1"/>
      <c r="K239" s="1"/>
      <c r="L239" s="1"/>
      <c r="M239" s="1"/>
      <c r="N239" s="1"/>
      <c r="O239" s="1"/>
    </row>
    <row r="240" spans="1:15" ht="16.5" customHeight="1">
      <c r="A240" s="70" t="s">
        <v>165</v>
      </c>
      <c r="B240" s="33" t="s">
        <v>14</v>
      </c>
      <c r="C240" s="33" t="s">
        <v>10</v>
      </c>
      <c r="D240" s="33" t="s">
        <v>352</v>
      </c>
      <c r="E240" s="34" t="s">
        <v>166</v>
      </c>
      <c r="F240" s="24">
        <v>47.6</v>
      </c>
      <c r="G240" s="38">
        <v>47.6</v>
      </c>
      <c r="H240" s="38">
        <v>47.6</v>
      </c>
      <c r="I240" s="1"/>
      <c r="J240" s="1"/>
      <c r="K240" s="1"/>
      <c r="L240" s="1"/>
      <c r="M240" s="1"/>
      <c r="N240" s="1"/>
      <c r="O240" s="1"/>
    </row>
    <row r="241" spans="1:15" ht="45" customHeight="1">
      <c r="A241" s="79" t="s">
        <v>356</v>
      </c>
      <c r="B241" s="33" t="s">
        <v>14</v>
      </c>
      <c r="C241" s="33" t="s">
        <v>10</v>
      </c>
      <c r="D241" s="33" t="s">
        <v>358</v>
      </c>
      <c r="E241" s="34"/>
      <c r="F241" s="24">
        <f>F242</f>
        <v>14.2</v>
      </c>
      <c r="G241" s="24">
        <f>G242</f>
        <v>14.2</v>
      </c>
      <c r="H241" s="24">
        <f>H242</f>
        <v>14.2</v>
      </c>
      <c r="I241" s="1"/>
      <c r="J241" s="1"/>
      <c r="K241" s="1"/>
      <c r="L241" s="1"/>
      <c r="M241" s="1"/>
      <c r="N241" s="1"/>
      <c r="O241" s="1"/>
    </row>
    <row r="242" spans="1:15" ht="20.25" customHeight="1">
      <c r="A242" s="70" t="s">
        <v>165</v>
      </c>
      <c r="B242" s="33" t="s">
        <v>14</v>
      </c>
      <c r="C242" s="33" t="s">
        <v>10</v>
      </c>
      <c r="D242" s="33" t="s">
        <v>358</v>
      </c>
      <c r="E242" s="34" t="s">
        <v>166</v>
      </c>
      <c r="F242" s="24">
        <v>14.2</v>
      </c>
      <c r="G242" s="38">
        <v>14.2</v>
      </c>
      <c r="H242" s="38">
        <v>14.2</v>
      </c>
      <c r="I242" s="1"/>
      <c r="J242" s="1"/>
      <c r="K242" s="1"/>
      <c r="L242" s="1"/>
      <c r="M242" s="1"/>
      <c r="N242" s="1"/>
      <c r="O242" s="1"/>
    </row>
    <row r="243" spans="1:15" ht="73.5" customHeight="1">
      <c r="A243" s="80" t="s">
        <v>353</v>
      </c>
      <c r="B243" s="33" t="s">
        <v>14</v>
      </c>
      <c r="C243" s="33" t="s">
        <v>10</v>
      </c>
      <c r="D243" s="33" t="s">
        <v>354</v>
      </c>
      <c r="E243" s="34"/>
      <c r="F243" s="24">
        <f>F244</f>
        <v>437.4</v>
      </c>
      <c r="G243" s="24">
        <f>G244</f>
        <v>287.4</v>
      </c>
      <c r="H243" s="24">
        <f>H244</f>
        <v>287.4</v>
      </c>
      <c r="I243" s="1"/>
      <c r="J243" s="1"/>
      <c r="K243" s="1"/>
      <c r="L243" s="1"/>
      <c r="M243" s="1"/>
      <c r="N243" s="1"/>
      <c r="O243" s="1"/>
    </row>
    <row r="244" spans="1:15" ht="19.5" customHeight="1">
      <c r="A244" s="70" t="s">
        <v>165</v>
      </c>
      <c r="B244" s="33" t="s">
        <v>14</v>
      </c>
      <c r="C244" s="33" t="s">
        <v>10</v>
      </c>
      <c r="D244" s="33" t="s">
        <v>354</v>
      </c>
      <c r="E244" s="34" t="s">
        <v>166</v>
      </c>
      <c r="F244" s="24">
        <v>437.4</v>
      </c>
      <c r="G244" s="38">
        <v>287.4</v>
      </c>
      <c r="H244" s="38">
        <v>287.4</v>
      </c>
      <c r="I244" s="1"/>
      <c r="J244" s="1"/>
      <c r="K244" s="1"/>
      <c r="L244" s="1"/>
      <c r="M244" s="1"/>
      <c r="N244" s="1"/>
      <c r="O244" s="1"/>
    </row>
    <row r="245" spans="1:15" ht="54.75" customHeight="1">
      <c r="A245" s="68" t="s">
        <v>385</v>
      </c>
      <c r="B245" s="33" t="s">
        <v>14</v>
      </c>
      <c r="C245" s="33" t="s">
        <v>10</v>
      </c>
      <c r="D245" s="33" t="s">
        <v>384</v>
      </c>
      <c r="E245" s="34"/>
      <c r="F245" s="24">
        <f>F246</f>
        <v>70.4</v>
      </c>
      <c r="G245" s="24">
        <f>G246</f>
        <v>0</v>
      </c>
      <c r="H245" s="24">
        <f>H246</f>
        <v>0</v>
      </c>
      <c r="I245" s="1"/>
      <c r="J245" s="1"/>
      <c r="K245" s="1"/>
      <c r="L245" s="1"/>
      <c r="M245" s="1"/>
      <c r="N245" s="1"/>
      <c r="O245" s="1"/>
    </row>
    <row r="246" spans="1:15" ht="19.5" customHeight="1">
      <c r="A246" s="70" t="s">
        <v>165</v>
      </c>
      <c r="B246" s="33" t="s">
        <v>14</v>
      </c>
      <c r="C246" s="33" t="s">
        <v>10</v>
      </c>
      <c r="D246" s="33" t="s">
        <v>384</v>
      </c>
      <c r="E246" s="34" t="s">
        <v>166</v>
      </c>
      <c r="F246" s="24">
        <v>70.4</v>
      </c>
      <c r="G246" s="38">
        <v>0</v>
      </c>
      <c r="H246" s="38">
        <v>0</v>
      </c>
      <c r="I246" s="1"/>
      <c r="J246" s="1"/>
      <c r="K246" s="1"/>
      <c r="L246" s="1"/>
      <c r="M246" s="1"/>
      <c r="N246" s="1"/>
      <c r="O246" s="1"/>
    </row>
    <row r="247" spans="1:15" ht="29.25" customHeight="1">
      <c r="A247" s="60" t="s">
        <v>186</v>
      </c>
      <c r="B247" s="33" t="s">
        <v>14</v>
      </c>
      <c r="C247" s="33" t="s">
        <v>10</v>
      </c>
      <c r="D247" s="33" t="s">
        <v>187</v>
      </c>
      <c r="E247" s="34"/>
      <c r="F247" s="38">
        <f>F248+F252+F254+F258+F256</f>
        <v>3805.5</v>
      </c>
      <c r="G247" s="38">
        <f>G248+G252+G254+G258</f>
        <v>4226.2</v>
      </c>
      <c r="H247" s="38">
        <f>H248+H252+H254+H258</f>
        <v>2771.4</v>
      </c>
      <c r="I247" s="1"/>
      <c r="J247" s="1"/>
      <c r="K247" s="1"/>
      <c r="L247" s="1"/>
      <c r="M247" s="1"/>
      <c r="N247" s="1"/>
      <c r="O247" s="1"/>
    </row>
    <row r="248" spans="1:15" ht="38.25">
      <c r="A248" s="59" t="s">
        <v>140</v>
      </c>
      <c r="B248" s="33" t="s">
        <v>14</v>
      </c>
      <c r="C248" s="33" t="s">
        <v>10</v>
      </c>
      <c r="D248" s="33" t="s">
        <v>296</v>
      </c>
      <c r="E248" s="34"/>
      <c r="F248" s="38">
        <f>F249</f>
        <v>3744</v>
      </c>
      <c r="G248" s="38">
        <f>G249</f>
        <v>4037.2</v>
      </c>
      <c r="H248" s="38">
        <v>2598.8</v>
      </c>
      <c r="I248" s="1"/>
      <c r="J248" s="1"/>
      <c r="K248" s="1"/>
      <c r="L248" s="1"/>
      <c r="M248" s="1"/>
      <c r="N248" s="1"/>
      <c r="O248" s="1"/>
    </row>
    <row r="249" spans="1:15" ht="15.75" customHeight="1">
      <c r="A249" s="70" t="s">
        <v>165</v>
      </c>
      <c r="B249" s="33" t="s">
        <v>14</v>
      </c>
      <c r="C249" s="33" t="s">
        <v>10</v>
      </c>
      <c r="D249" s="33" t="s">
        <v>296</v>
      </c>
      <c r="E249" s="34" t="s">
        <v>166</v>
      </c>
      <c r="F249" s="38">
        <f>F250</f>
        <v>3744</v>
      </c>
      <c r="G249" s="38">
        <v>4037.2</v>
      </c>
      <c r="H249" s="38">
        <v>2598.8</v>
      </c>
      <c r="I249" s="1"/>
      <c r="J249" s="1"/>
      <c r="K249" s="1"/>
      <c r="L249" s="1"/>
      <c r="M249" s="1"/>
      <c r="N249" s="1"/>
      <c r="O249" s="1"/>
    </row>
    <row r="250" spans="1:15" ht="24.75" customHeight="1">
      <c r="A250" s="59" t="s">
        <v>188</v>
      </c>
      <c r="B250" s="33" t="s">
        <v>14</v>
      </c>
      <c r="C250" s="33" t="s">
        <v>10</v>
      </c>
      <c r="D250" s="33" t="s">
        <v>189</v>
      </c>
      <c r="E250" s="34"/>
      <c r="F250" s="38">
        <f>F251</f>
        <v>3744</v>
      </c>
      <c r="G250" s="41">
        <v>4037.2</v>
      </c>
      <c r="H250" s="41">
        <v>2598.8</v>
      </c>
      <c r="I250" s="1"/>
      <c r="J250" s="1"/>
      <c r="K250" s="1"/>
      <c r="L250" s="1"/>
      <c r="M250" s="1"/>
      <c r="N250" s="1"/>
      <c r="O250" s="1"/>
    </row>
    <row r="251" spans="1:15" ht="16.5" customHeight="1">
      <c r="A251" s="70" t="s">
        <v>165</v>
      </c>
      <c r="B251" s="33" t="s">
        <v>14</v>
      </c>
      <c r="C251" s="33" t="s">
        <v>10</v>
      </c>
      <c r="D251" s="33" t="s">
        <v>189</v>
      </c>
      <c r="E251" s="34" t="s">
        <v>166</v>
      </c>
      <c r="F251" s="38">
        <v>3744</v>
      </c>
      <c r="G251" s="41">
        <v>4037.2</v>
      </c>
      <c r="H251" s="41">
        <v>2598.8</v>
      </c>
      <c r="I251" s="1"/>
      <c r="J251" s="1"/>
      <c r="K251" s="1"/>
      <c r="L251" s="1"/>
      <c r="M251" s="1"/>
      <c r="N251" s="1"/>
      <c r="O251" s="1"/>
    </row>
    <row r="252" spans="1:15" ht="52.5" customHeight="1">
      <c r="A252" s="67" t="s">
        <v>279</v>
      </c>
      <c r="B252" s="33" t="s">
        <v>14</v>
      </c>
      <c r="C252" s="33" t="s">
        <v>10</v>
      </c>
      <c r="D252" s="33" t="s">
        <v>285</v>
      </c>
      <c r="E252" s="34"/>
      <c r="F252" s="38">
        <v>15</v>
      </c>
      <c r="G252" s="41">
        <v>15</v>
      </c>
      <c r="H252" s="41">
        <v>15</v>
      </c>
      <c r="I252" s="1"/>
      <c r="J252" s="1"/>
      <c r="K252" s="1"/>
      <c r="L252" s="1"/>
      <c r="M252" s="1"/>
      <c r="N252" s="1"/>
      <c r="O252" s="1"/>
    </row>
    <row r="253" spans="1:15" ht="16.5" customHeight="1">
      <c r="A253" s="70" t="s">
        <v>165</v>
      </c>
      <c r="B253" s="33" t="s">
        <v>14</v>
      </c>
      <c r="C253" s="33" t="s">
        <v>10</v>
      </c>
      <c r="D253" s="33" t="s">
        <v>285</v>
      </c>
      <c r="E253" s="34" t="s">
        <v>166</v>
      </c>
      <c r="F253" s="38">
        <v>15</v>
      </c>
      <c r="G253" s="41">
        <v>15</v>
      </c>
      <c r="H253" s="41">
        <v>15</v>
      </c>
      <c r="I253" s="1"/>
      <c r="J253" s="1"/>
      <c r="K253" s="1"/>
      <c r="L253" s="1"/>
      <c r="M253" s="1"/>
      <c r="N253" s="1"/>
      <c r="O253" s="1"/>
    </row>
    <row r="254" spans="1:15" ht="20.25" customHeight="1">
      <c r="A254" s="67" t="s">
        <v>284</v>
      </c>
      <c r="B254" s="33" t="s">
        <v>14</v>
      </c>
      <c r="C254" s="33" t="s">
        <v>10</v>
      </c>
      <c r="D254" s="33" t="s">
        <v>286</v>
      </c>
      <c r="E254" s="34"/>
      <c r="F254" s="38">
        <v>0</v>
      </c>
      <c r="G254" s="41">
        <v>32</v>
      </c>
      <c r="H254" s="41">
        <v>32</v>
      </c>
      <c r="I254" s="1"/>
      <c r="J254" s="1"/>
      <c r="K254" s="1"/>
      <c r="L254" s="1"/>
      <c r="M254" s="1"/>
      <c r="N254" s="1"/>
      <c r="O254" s="1"/>
    </row>
    <row r="255" spans="1:15" ht="27" customHeight="1">
      <c r="A255" s="67" t="s">
        <v>169</v>
      </c>
      <c r="B255" s="33" t="s">
        <v>14</v>
      </c>
      <c r="C255" s="33" t="s">
        <v>10</v>
      </c>
      <c r="D255" s="33" t="s">
        <v>286</v>
      </c>
      <c r="E255" s="34" t="s">
        <v>170</v>
      </c>
      <c r="F255" s="38">
        <v>0</v>
      </c>
      <c r="G255" s="41">
        <v>32</v>
      </c>
      <c r="H255" s="41">
        <v>32</v>
      </c>
      <c r="I255" s="1"/>
      <c r="J255" s="1"/>
      <c r="K255" s="1"/>
      <c r="L255" s="1"/>
      <c r="M255" s="1"/>
      <c r="N255" s="1"/>
      <c r="O255" s="1"/>
    </row>
    <row r="256" spans="1:15" ht="27" customHeight="1">
      <c r="A256" s="77" t="s">
        <v>342</v>
      </c>
      <c r="B256" s="33" t="s">
        <v>14</v>
      </c>
      <c r="C256" s="33" t="s">
        <v>10</v>
      </c>
      <c r="D256" s="33" t="s">
        <v>396</v>
      </c>
      <c r="E256" s="34"/>
      <c r="F256" s="38">
        <v>4.5</v>
      </c>
      <c r="G256" s="41"/>
      <c r="H256" s="41"/>
      <c r="I256" s="1"/>
      <c r="J256" s="1"/>
      <c r="K256" s="1"/>
      <c r="L256" s="1"/>
      <c r="M256" s="1"/>
      <c r="N256" s="1"/>
      <c r="O256" s="1"/>
    </row>
    <row r="257" spans="1:15" ht="19.5" customHeight="1">
      <c r="A257" s="70" t="s">
        <v>165</v>
      </c>
      <c r="B257" s="33" t="s">
        <v>14</v>
      </c>
      <c r="C257" s="33" t="s">
        <v>10</v>
      </c>
      <c r="D257" s="33" t="s">
        <v>396</v>
      </c>
      <c r="E257" s="34" t="s">
        <v>166</v>
      </c>
      <c r="F257" s="38">
        <v>4.5</v>
      </c>
      <c r="G257" s="41"/>
      <c r="H257" s="41"/>
      <c r="I257" s="1"/>
      <c r="J257" s="1"/>
      <c r="K257" s="1"/>
      <c r="L257" s="1"/>
      <c r="M257" s="1"/>
      <c r="N257" s="1"/>
      <c r="O257" s="1"/>
    </row>
    <row r="258" spans="1:15" ht="68.25" customHeight="1">
      <c r="A258" s="80" t="s">
        <v>353</v>
      </c>
      <c r="B258" s="33" t="s">
        <v>14</v>
      </c>
      <c r="C258" s="33" t="s">
        <v>10</v>
      </c>
      <c r="D258" s="33" t="s">
        <v>359</v>
      </c>
      <c r="E258" s="34"/>
      <c r="F258" s="38">
        <f>F259</f>
        <v>42</v>
      </c>
      <c r="G258" s="38">
        <f>G259</f>
        <v>142</v>
      </c>
      <c r="H258" s="38">
        <f>H259</f>
        <v>125.6</v>
      </c>
      <c r="I258" s="1"/>
      <c r="J258" s="1"/>
      <c r="K258" s="1"/>
      <c r="L258" s="1"/>
      <c r="M258" s="1"/>
      <c r="N258" s="1"/>
      <c r="O258" s="1"/>
    </row>
    <row r="259" spans="1:15" ht="16.5" customHeight="1">
      <c r="A259" s="70" t="s">
        <v>165</v>
      </c>
      <c r="B259" s="33" t="s">
        <v>14</v>
      </c>
      <c r="C259" s="33" t="s">
        <v>10</v>
      </c>
      <c r="D259" s="33" t="s">
        <v>359</v>
      </c>
      <c r="E259" s="34" t="s">
        <v>166</v>
      </c>
      <c r="F259" s="38">
        <v>42</v>
      </c>
      <c r="G259" s="41">
        <v>142</v>
      </c>
      <c r="H259" s="41">
        <v>125.6</v>
      </c>
      <c r="I259" s="1"/>
      <c r="J259" s="1"/>
      <c r="K259" s="1"/>
      <c r="L259" s="1"/>
      <c r="M259" s="1"/>
      <c r="N259" s="1"/>
      <c r="O259" s="1"/>
    </row>
    <row r="260" spans="1:15" ht="20.25" customHeight="1">
      <c r="A260" s="53" t="s">
        <v>24</v>
      </c>
      <c r="B260" s="26" t="str">
        <f>B$165</f>
        <v>07</v>
      </c>
      <c r="C260" s="20" t="s">
        <v>14</v>
      </c>
      <c r="D260" s="26"/>
      <c r="E260" s="20"/>
      <c r="F260" s="27">
        <f>F261</f>
        <v>914.5</v>
      </c>
      <c r="G260" s="27">
        <f>G261</f>
        <v>677</v>
      </c>
      <c r="H260" s="27">
        <f>H261</f>
        <v>677</v>
      </c>
      <c r="I260" s="1"/>
      <c r="J260" s="1"/>
      <c r="K260" s="1"/>
      <c r="L260" s="1"/>
      <c r="M260" s="1"/>
      <c r="N260" s="1"/>
      <c r="O260" s="1"/>
    </row>
    <row r="261" spans="1:8" s="2" customFormat="1" ht="40.5" customHeight="1">
      <c r="A261" s="60" t="s">
        <v>159</v>
      </c>
      <c r="B261" s="33" t="s">
        <v>14</v>
      </c>
      <c r="C261" s="33" t="s">
        <v>14</v>
      </c>
      <c r="D261" s="54" t="s">
        <v>160</v>
      </c>
      <c r="E261" s="34"/>
      <c r="F261" s="52">
        <f>F262+F266+F269</f>
        <v>914.5</v>
      </c>
      <c r="G261" s="52">
        <f>G262+G266+G269</f>
        <v>677</v>
      </c>
      <c r="H261" s="52">
        <f>H262+H266+H269</f>
        <v>677</v>
      </c>
    </row>
    <row r="262" spans="1:8" s="2" customFormat="1" ht="27" customHeight="1">
      <c r="A262" s="60" t="s">
        <v>186</v>
      </c>
      <c r="B262" s="33" t="s">
        <v>14</v>
      </c>
      <c r="C262" s="33" t="s">
        <v>14</v>
      </c>
      <c r="D262" s="54" t="s">
        <v>187</v>
      </c>
      <c r="E262" s="34"/>
      <c r="F262" s="52">
        <f>F263</f>
        <v>862.5</v>
      </c>
      <c r="G262" s="52">
        <f>G263</f>
        <v>625</v>
      </c>
      <c r="H262" s="52">
        <f>H263</f>
        <v>625</v>
      </c>
    </row>
    <row r="263" spans="1:8" s="2" customFormat="1" ht="14.25" customHeight="1">
      <c r="A263" s="70" t="s">
        <v>190</v>
      </c>
      <c r="B263" s="33" t="s">
        <v>14</v>
      </c>
      <c r="C263" s="33" t="s">
        <v>14</v>
      </c>
      <c r="D263" s="54" t="s">
        <v>191</v>
      </c>
      <c r="E263" s="34"/>
      <c r="F263" s="52">
        <f>F264+F265</f>
        <v>862.5</v>
      </c>
      <c r="G263" s="52">
        <f>G265</f>
        <v>625</v>
      </c>
      <c r="H263" s="52">
        <f>H265</f>
        <v>625</v>
      </c>
    </row>
    <row r="264" spans="1:8" s="2" customFormat="1" ht="30.75" customHeight="1">
      <c r="A264" s="68" t="s">
        <v>98</v>
      </c>
      <c r="B264" s="33" t="s">
        <v>14</v>
      </c>
      <c r="C264" s="33" t="s">
        <v>14</v>
      </c>
      <c r="D264" s="54" t="s">
        <v>191</v>
      </c>
      <c r="E264" s="13" t="s">
        <v>99</v>
      </c>
      <c r="F264" s="52">
        <v>231.2</v>
      </c>
      <c r="G264" s="52">
        <v>0</v>
      </c>
      <c r="H264" s="52">
        <v>0</v>
      </c>
    </row>
    <row r="265" spans="1:8" s="2" customFormat="1" ht="18" customHeight="1">
      <c r="A265" s="70" t="s">
        <v>165</v>
      </c>
      <c r="B265" s="33" t="s">
        <v>14</v>
      </c>
      <c r="C265" s="33" t="s">
        <v>14</v>
      </c>
      <c r="D265" s="54" t="s">
        <v>191</v>
      </c>
      <c r="E265" s="34" t="s">
        <v>166</v>
      </c>
      <c r="F265" s="52">
        <v>631.3</v>
      </c>
      <c r="G265" s="38">
        <v>625</v>
      </c>
      <c r="H265" s="38">
        <v>625</v>
      </c>
    </row>
    <row r="266" spans="1:8" s="2" customFormat="1" ht="29.25" customHeight="1">
      <c r="A266" s="72" t="s">
        <v>192</v>
      </c>
      <c r="B266" s="33" t="s">
        <v>14</v>
      </c>
      <c r="C266" s="33" t="s">
        <v>14</v>
      </c>
      <c r="D266" s="54" t="s">
        <v>193</v>
      </c>
      <c r="E266" s="34"/>
      <c r="F266" s="38">
        <f>F267</f>
        <v>30</v>
      </c>
      <c r="G266" s="38">
        <f>G267</f>
        <v>30</v>
      </c>
      <c r="H266" s="38">
        <f>H267</f>
        <v>30</v>
      </c>
    </row>
    <row r="267" spans="1:8" s="2" customFormat="1" ht="66.75" customHeight="1">
      <c r="A267" s="72" t="s">
        <v>328</v>
      </c>
      <c r="B267" s="33" t="s">
        <v>14</v>
      </c>
      <c r="C267" s="33" t="s">
        <v>14</v>
      </c>
      <c r="D267" s="13" t="s">
        <v>194</v>
      </c>
      <c r="E267" s="13"/>
      <c r="F267" s="38">
        <v>30</v>
      </c>
      <c r="G267" s="38">
        <v>30</v>
      </c>
      <c r="H267" s="38">
        <v>30</v>
      </c>
    </row>
    <row r="268" spans="1:8" s="2" customFormat="1" ht="27.75" customHeight="1">
      <c r="A268" s="68" t="s">
        <v>98</v>
      </c>
      <c r="B268" s="33" t="s">
        <v>14</v>
      </c>
      <c r="C268" s="33" t="s">
        <v>14</v>
      </c>
      <c r="D268" s="13" t="s">
        <v>194</v>
      </c>
      <c r="E268" s="13" t="s">
        <v>99</v>
      </c>
      <c r="F268" s="38">
        <v>30</v>
      </c>
      <c r="G268" s="38">
        <v>30</v>
      </c>
      <c r="H268" s="38">
        <v>30</v>
      </c>
    </row>
    <row r="269" spans="1:8" s="2" customFormat="1" ht="39.75" customHeight="1">
      <c r="A269" s="68" t="s">
        <v>322</v>
      </c>
      <c r="B269" s="33" t="s">
        <v>14</v>
      </c>
      <c r="C269" s="33" t="s">
        <v>14</v>
      </c>
      <c r="D269" s="13" t="s">
        <v>291</v>
      </c>
      <c r="E269" s="13"/>
      <c r="F269" s="38">
        <v>22</v>
      </c>
      <c r="G269" s="38">
        <v>22</v>
      </c>
      <c r="H269" s="38">
        <v>22</v>
      </c>
    </row>
    <row r="270" spans="1:8" s="2" customFormat="1" ht="78.75" customHeight="1">
      <c r="A270" s="68" t="s">
        <v>329</v>
      </c>
      <c r="B270" s="33" t="s">
        <v>14</v>
      </c>
      <c r="C270" s="33" t="s">
        <v>14</v>
      </c>
      <c r="D270" s="13" t="s">
        <v>292</v>
      </c>
      <c r="E270" s="13"/>
      <c r="F270" s="38">
        <v>22</v>
      </c>
      <c r="G270" s="38">
        <v>22</v>
      </c>
      <c r="H270" s="38">
        <v>22</v>
      </c>
    </row>
    <row r="271" spans="1:8" s="2" customFormat="1" ht="30.75" customHeight="1">
      <c r="A271" s="68" t="s">
        <v>98</v>
      </c>
      <c r="B271" s="33" t="s">
        <v>14</v>
      </c>
      <c r="C271" s="33" t="s">
        <v>14</v>
      </c>
      <c r="D271" s="13" t="s">
        <v>292</v>
      </c>
      <c r="E271" s="13" t="s">
        <v>99</v>
      </c>
      <c r="F271" s="38">
        <v>22</v>
      </c>
      <c r="G271" s="38">
        <v>22</v>
      </c>
      <c r="H271" s="38">
        <v>22</v>
      </c>
    </row>
    <row r="272" spans="1:15" ht="20.25" customHeight="1">
      <c r="A272" s="25" t="s">
        <v>25</v>
      </c>
      <c r="B272" s="31" t="s">
        <v>14</v>
      </c>
      <c r="C272" s="31" t="s">
        <v>15</v>
      </c>
      <c r="D272" s="33"/>
      <c r="E272" s="34"/>
      <c r="F272" s="27">
        <f>F274+F279+F302</f>
        <v>5729.1</v>
      </c>
      <c r="G272" s="27">
        <f>G274+G279</f>
        <v>5619.3</v>
      </c>
      <c r="H272" s="27">
        <f>H274+H279</f>
        <v>5161.6</v>
      </c>
      <c r="I272" s="1"/>
      <c r="J272" s="1"/>
      <c r="K272" s="1"/>
      <c r="L272" s="1"/>
      <c r="M272" s="1"/>
      <c r="N272" s="1"/>
      <c r="O272" s="1"/>
    </row>
    <row r="273" spans="1:8" s="2" customFormat="1" ht="40.5" customHeight="1">
      <c r="A273" s="40" t="s">
        <v>310</v>
      </c>
      <c r="B273" s="33" t="s">
        <v>14</v>
      </c>
      <c r="C273" s="33" t="s">
        <v>15</v>
      </c>
      <c r="D273" s="54" t="s">
        <v>100</v>
      </c>
      <c r="E273" s="34"/>
      <c r="F273" s="42">
        <f>F274</f>
        <v>118</v>
      </c>
      <c r="G273" s="42">
        <f>G274</f>
        <v>104.8</v>
      </c>
      <c r="H273" s="42">
        <f>H274</f>
        <v>104</v>
      </c>
    </row>
    <row r="274" spans="1:8" s="2" customFormat="1" ht="29.25" customHeight="1">
      <c r="A274" s="60" t="s">
        <v>130</v>
      </c>
      <c r="B274" s="33" t="s">
        <v>14</v>
      </c>
      <c r="C274" s="33" t="s">
        <v>15</v>
      </c>
      <c r="D274" s="54" t="s">
        <v>131</v>
      </c>
      <c r="E274" s="34"/>
      <c r="F274" s="38">
        <f>F275+F277</f>
        <v>118</v>
      </c>
      <c r="G274" s="38">
        <f>G275+G277</f>
        <v>104.8</v>
      </c>
      <c r="H274" s="38">
        <f>H275+H277</f>
        <v>104</v>
      </c>
    </row>
    <row r="275" spans="1:8" s="2" customFormat="1" ht="51" customHeight="1">
      <c r="A275" s="68" t="s">
        <v>132</v>
      </c>
      <c r="B275" s="33" t="s">
        <v>14</v>
      </c>
      <c r="C275" s="33" t="s">
        <v>15</v>
      </c>
      <c r="D275" s="54" t="s">
        <v>133</v>
      </c>
      <c r="E275" s="34"/>
      <c r="F275" s="24">
        <v>50.6</v>
      </c>
      <c r="G275" s="24">
        <v>84.8</v>
      </c>
      <c r="H275" s="24">
        <v>84</v>
      </c>
    </row>
    <row r="276" spans="1:8" s="2" customFormat="1" ht="28.5" customHeight="1">
      <c r="A276" s="68" t="s">
        <v>98</v>
      </c>
      <c r="B276" s="33" t="s">
        <v>14</v>
      </c>
      <c r="C276" s="33" t="s">
        <v>15</v>
      </c>
      <c r="D276" s="54" t="s">
        <v>133</v>
      </c>
      <c r="E276" s="34" t="s">
        <v>99</v>
      </c>
      <c r="F276" s="24">
        <v>50.6</v>
      </c>
      <c r="G276" s="24">
        <v>84.8</v>
      </c>
      <c r="H276" s="24">
        <v>84</v>
      </c>
    </row>
    <row r="277" spans="1:8" s="2" customFormat="1" ht="49.5" customHeight="1">
      <c r="A277" s="68" t="s">
        <v>154</v>
      </c>
      <c r="B277" s="33" t="s">
        <v>14</v>
      </c>
      <c r="C277" s="33" t="s">
        <v>15</v>
      </c>
      <c r="D277" s="54" t="s">
        <v>155</v>
      </c>
      <c r="E277" s="34"/>
      <c r="F277" s="24">
        <f>F278</f>
        <v>67.4</v>
      </c>
      <c r="G277" s="24">
        <f>G278</f>
        <v>20</v>
      </c>
      <c r="H277" s="24">
        <f>H278</f>
        <v>20</v>
      </c>
    </row>
    <row r="278" spans="1:8" s="2" customFormat="1" ht="24.75" customHeight="1">
      <c r="A278" s="68" t="s">
        <v>98</v>
      </c>
      <c r="B278" s="33" t="s">
        <v>14</v>
      </c>
      <c r="C278" s="33" t="s">
        <v>15</v>
      </c>
      <c r="D278" s="54" t="s">
        <v>155</v>
      </c>
      <c r="E278" s="34" t="s">
        <v>99</v>
      </c>
      <c r="F278" s="24">
        <v>67.4</v>
      </c>
      <c r="G278" s="38">
        <v>20</v>
      </c>
      <c r="H278" s="38">
        <v>20</v>
      </c>
    </row>
    <row r="279" spans="1:8" s="2" customFormat="1" ht="39" customHeight="1">
      <c r="A279" s="60" t="s">
        <v>159</v>
      </c>
      <c r="B279" s="33" t="s">
        <v>14</v>
      </c>
      <c r="C279" s="33" t="s">
        <v>15</v>
      </c>
      <c r="D279" s="33" t="s">
        <v>160</v>
      </c>
      <c r="E279" s="34"/>
      <c r="F279" s="38">
        <f>F286+F283+F280</f>
        <v>5577.1</v>
      </c>
      <c r="G279" s="38">
        <f>G286+G283+G280</f>
        <v>5514.5</v>
      </c>
      <c r="H279" s="38">
        <f>H286+H283+H280</f>
        <v>5057.6</v>
      </c>
    </row>
    <row r="280" spans="1:8" s="2" customFormat="1" ht="31.5" customHeight="1">
      <c r="A280" s="60" t="s">
        <v>162</v>
      </c>
      <c r="B280" s="33" t="s">
        <v>14</v>
      </c>
      <c r="C280" s="33" t="s">
        <v>15</v>
      </c>
      <c r="D280" s="33" t="s">
        <v>161</v>
      </c>
      <c r="E280" s="34"/>
      <c r="F280" s="38">
        <f aca="true" t="shared" si="12" ref="F280:H281">F281</f>
        <v>30.6</v>
      </c>
      <c r="G280" s="38">
        <f t="shared" si="12"/>
        <v>0</v>
      </c>
      <c r="H280" s="38">
        <f t="shared" si="12"/>
        <v>0</v>
      </c>
    </row>
    <row r="281" spans="1:8" s="2" customFormat="1" ht="54" customHeight="1">
      <c r="A281" s="68" t="s">
        <v>385</v>
      </c>
      <c r="B281" s="33" t="s">
        <v>14</v>
      </c>
      <c r="C281" s="33" t="s">
        <v>15</v>
      </c>
      <c r="D281" s="33" t="s">
        <v>384</v>
      </c>
      <c r="E281" s="34"/>
      <c r="F281" s="38">
        <f t="shared" si="12"/>
        <v>30.6</v>
      </c>
      <c r="G281" s="38">
        <f t="shared" si="12"/>
        <v>0</v>
      </c>
      <c r="H281" s="38">
        <f t="shared" si="12"/>
        <v>0</v>
      </c>
    </row>
    <row r="282" spans="1:8" s="2" customFormat="1" ht="39" customHeight="1">
      <c r="A282" s="68" t="s">
        <v>98</v>
      </c>
      <c r="B282" s="33" t="s">
        <v>14</v>
      </c>
      <c r="C282" s="33" t="s">
        <v>15</v>
      </c>
      <c r="D282" s="33" t="s">
        <v>384</v>
      </c>
      <c r="E282" s="34" t="s">
        <v>99</v>
      </c>
      <c r="F282" s="38">
        <v>30.6</v>
      </c>
      <c r="G282" s="38">
        <v>0</v>
      </c>
      <c r="H282" s="38">
        <v>0</v>
      </c>
    </row>
    <row r="283" spans="1:8" s="2" customFormat="1" ht="29.25" customHeight="1">
      <c r="A283" s="60" t="s">
        <v>186</v>
      </c>
      <c r="B283" s="33" t="s">
        <v>14</v>
      </c>
      <c r="C283" s="33" t="s">
        <v>15</v>
      </c>
      <c r="D283" s="33" t="s">
        <v>286</v>
      </c>
      <c r="E283" s="34"/>
      <c r="F283" s="38">
        <f>F284+F285</f>
        <v>32</v>
      </c>
      <c r="G283" s="38">
        <v>0</v>
      </c>
      <c r="H283" s="38">
        <v>0</v>
      </c>
    </row>
    <row r="284" spans="1:8" s="2" customFormat="1" ht="30.75" customHeight="1">
      <c r="A284" s="68" t="s">
        <v>98</v>
      </c>
      <c r="B284" s="33" t="s">
        <v>14</v>
      </c>
      <c r="C284" s="33" t="s">
        <v>15</v>
      </c>
      <c r="D284" s="33" t="s">
        <v>286</v>
      </c>
      <c r="E284" s="34" t="s">
        <v>99</v>
      </c>
      <c r="F284" s="38">
        <v>14</v>
      </c>
      <c r="G284" s="38">
        <v>0</v>
      </c>
      <c r="H284" s="38">
        <v>0</v>
      </c>
    </row>
    <row r="285" spans="1:8" s="2" customFormat="1" ht="24" customHeight="1">
      <c r="A285" s="60" t="s">
        <v>345</v>
      </c>
      <c r="B285" s="33" t="s">
        <v>14</v>
      </c>
      <c r="C285" s="33" t="s">
        <v>15</v>
      </c>
      <c r="D285" s="33" t="s">
        <v>286</v>
      </c>
      <c r="E285" s="34" t="s">
        <v>346</v>
      </c>
      <c r="F285" s="38">
        <v>18</v>
      </c>
      <c r="G285" s="38">
        <v>0</v>
      </c>
      <c r="H285" s="38">
        <v>0</v>
      </c>
    </row>
    <row r="286" spans="1:8" s="2" customFormat="1" ht="40.5" customHeight="1">
      <c r="A286" s="60" t="s">
        <v>195</v>
      </c>
      <c r="B286" s="33" t="s">
        <v>14</v>
      </c>
      <c r="C286" s="33" t="s">
        <v>15</v>
      </c>
      <c r="D286" s="33" t="s">
        <v>196</v>
      </c>
      <c r="E286" s="34"/>
      <c r="F286" s="24">
        <f>F287+F290+F292+F295+F299</f>
        <v>5514.5</v>
      </c>
      <c r="G286" s="24">
        <f>G287+G290+G292+G295+G299</f>
        <v>5514.5</v>
      </c>
      <c r="H286" s="24">
        <f>H287+H290+H292+H295+H299</f>
        <v>5057.6</v>
      </c>
    </row>
    <row r="287" spans="1:8" s="2" customFormat="1" ht="25.5">
      <c r="A287" s="69" t="s">
        <v>96</v>
      </c>
      <c r="B287" s="33" t="s">
        <v>14</v>
      </c>
      <c r="C287" s="33" t="s">
        <v>15</v>
      </c>
      <c r="D287" s="33" t="s">
        <v>197</v>
      </c>
      <c r="E287" s="34"/>
      <c r="F287" s="24">
        <f>F288+F289</f>
        <v>2112.7</v>
      </c>
      <c r="G287" s="24">
        <f>G288+G289</f>
        <v>2112.7</v>
      </c>
      <c r="H287" s="24">
        <f>H288+H289</f>
        <v>2112.7</v>
      </c>
    </row>
    <row r="288" spans="1:8" s="2" customFormat="1" ht="25.5">
      <c r="A288" s="67" t="s">
        <v>92</v>
      </c>
      <c r="B288" s="33" t="s">
        <v>14</v>
      </c>
      <c r="C288" s="33" t="s">
        <v>15</v>
      </c>
      <c r="D288" s="33" t="s">
        <v>197</v>
      </c>
      <c r="E288" s="34" t="s">
        <v>93</v>
      </c>
      <c r="F288" s="24">
        <v>2063.2</v>
      </c>
      <c r="G288" s="38">
        <v>2063.2</v>
      </c>
      <c r="H288" s="38">
        <v>2063.2</v>
      </c>
    </row>
    <row r="289" spans="1:15" ht="28.5" customHeight="1">
      <c r="A289" s="67" t="s">
        <v>98</v>
      </c>
      <c r="B289" s="33" t="s">
        <v>14</v>
      </c>
      <c r="C289" s="33" t="s">
        <v>15</v>
      </c>
      <c r="D289" s="33" t="s">
        <v>197</v>
      </c>
      <c r="E289" s="34" t="s">
        <v>99</v>
      </c>
      <c r="F289" s="24">
        <v>49.5</v>
      </c>
      <c r="G289" s="38">
        <v>49.5</v>
      </c>
      <c r="H289" s="38">
        <v>49.5</v>
      </c>
      <c r="I289" s="1"/>
      <c r="J289" s="1"/>
      <c r="K289" s="1"/>
      <c r="L289" s="1"/>
      <c r="M289" s="1"/>
      <c r="N289" s="1"/>
      <c r="O289" s="1"/>
    </row>
    <row r="290" spans="1:15" ht="39.75" customHeight="1">
      <c r="A290" s="67" t="s">
        <v>175</v>
      </c>
      <c r="B290" s="33" t="s">
        <v>14</v>
      </c>
      <c r="C290" s="33" t="s">
        <v>15</v>
      </c>
      <c r="D290" s="33" t="s">
        <v>198</v>
      </c>
      <c r="E290" s="34"/>
      <c r="F290" s="51">
        <f>F291</f>
        <v>186.4</v>
      </c>
      <c r="G290" s="51">
        <f>G291</f>
        <v>186.4</v>
      </c>
      <c r="H290" s="51">
        <f>H291</f>
        <v>186.4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67" t="s">
        <v>142</v>
      </c>
      <c r="B291" s="33" t="s">
        <v>14</v>
      </c>
      <c r="C291" s="33" t="s">
        <v>15</v>
      </c>
      <c r="D291" s="33" t="s">
        <v>198</v>
      </c>
      <c r="E291" s="34" t="s">
        <v>143</v>
      </c>
      <c r="F291" s="51">
        <v>186.4</v>
      </c>
      <c r="G291" s="51">
        <v>186.4</v>
      </c>
      <c r="H291" s="51">
        <v>186.4</v>
      </c>
      <c r="I291" s="1"/>
      <c r="J291" s="1"/>
      <c r="K291" s="1"/>
      <c r="L291" s="1"/>
      <c r="M291" s="1"/>
      <c r="N291" s="1"/>
      <c r="O291" s="1"/>
    </row>
    <row r="292" spans="1:15" ht="42" customHeight="1">
      <c r="A292" s="68" t="s">
        <v>106</v>
      </c>
      <c r="B292" s="33" t="s">
        <v>14</v>
      </c>
      <c r="C292" s="33" t="s">
        <v>15</v>
      </c>
      <c r="D292" s="33" t="s">
        <v>199</v>
      </c>
      <c r="E292" s="34"/>
      <c r="F292" s="51">
        <f>F293+F294</f>
        <v>783.1</v>
      </c>
      <c r="G292" s="51">
        <f>G293+G294</f>
        <v>783.1</v>
      </c>
      <c r="H292" s="51">
        <f>H293+H294</f>
        <v>783.1</v>
      </c>
      <c r="I292" s="1"/>
      <c r="J292" s="1"/>
      <c r="K292" s="1"/>
      <c r="L292" s="1"/>
      <c r="M292" s="1"/>
      <c r="N292" s="1"/>
      <c r="O292" s="1"/>
    </row>
    <row r="293" spans="1:15" ht="28.5" customHeight="1">
      <c r="A293" s="67" t="s">
        <v>92</v>
      </c>
      <c r="B293" s="33" t="s">
        <v>14</v>
      </c>
      <c r="C293" s="33" t="s">
        <v>15</v>
      </c>
      <c r="D293" s="33" t="s">
        <v>199</v>
      </c>
      <c r="E293" s="34" t="s">
        <v>93</v>
      </c>
      <c r="F293" s="38">
        <v>754.1</v>
      </c>
      <c r="G293" s="38">
        <v>754.1</v>
      </c>
      <c r="H293" s="38">
        <v>754.1</v>
      </c>
      <c r="I293" s="1"/>
      <c r="J293" s="1"/>
      <c r="K293" s="1"/>
      <c r="L293" s="1"/>
      <c r="M293" s="1"/>
      <c r="N293" s="1"/>
      <c r="O293" s="1"/>
    </row>
    <row r="294" spans="1:15" ht="25.5" customHeight="1">
      <c r="A294" s="67" t="s">
        <v>98</v>
      </c>
      <c r="B294" s="33" t="s">
        <v>14</v>
      </c>
      <c r="C294" s="33" t="s">
        <v>15</v>
      </c>
      <c r="D294" s="33" t="s">
        <v>199</v>
      </c>
      <c r="E294" s="34" t="s">
        <v>99</v>
      </c>
      <c r="F294" s="38">
        <v>29</v>
      </c>
      <c r="G294" s="38">
        <v>29</v>
      </c>
      <c r="H294" s="38">
        <v>29</v>
      </c>
      <c r="I294" s="1"/>
      <c r="J294" s="1"/>
      <c r="K294" s="1"/>
      <c r="L294" s="1"/>
      <c r="M294" s="1"/>
      <c r="N294" s="1"/>
      <c r="O294" s="1"/>
    </row>
    <row r="295" spans="1:15" ht="42.75" customHeight="1">
      <c r="A295" s="59" t="s">
        <v>140</v>
      </c>
      <c r="B295" s="33" t="s">
        <v>14</v>
      </c>
      <c r="C295" s="33" t="s">
        <v>15</v>
      </c>
      <c r="D295" s="33" t="s">
        <v>200</v>
      </c>
      <c r="E295" s="34"/>
      <c r="F295" s="24">
        <f>F296</f>
        <v>2397.9</v>
      </c>
      <c r="G295" s="24">
        <f>G296</f>
        <v>2372.3</v>
      </c>
      <c r="H295" s="38">
        <v>1915.4</v>
      </c>
      <c r="I295" s="1"/>
      <c r="J295" s="1"/>
      <c r="K295" s="1"/>
      <c r="L295" s="1"/>
      <c r="M295" s="1"/>
      <c r="N295" s="1"/>
      <c r="O295" s="1"/>
    </row>
    <row r="296" spans="1:15" ht="14.25" customHeight="1">
      <c r="A296" s="67" t="s">
        <v>142</v>
      </c>
      <c r="B296" s="33" t="s">
        <v>14</v>
      </c>
      <c r="C296" s="33" t="s">
        <v>15</v>
      </c>
      <c r="D296" s="33" t="s">
        <v>200</v>
      </c>
      <c r="E296" s="34" t="s">
        <v>143</v>
      </c>
      <c r="F296" s="24">
        <f>F298</f>
        <v>2397.9</v>
      </c>
      <c r="G296" s="41">
        <v>2372.3</v>
      </c>
      <c r="H296" s="38">
        <v>1915.4</v>
      </c>
      <c r="I296" s="1"/>
      <c r="J296" s="1"/>
      <c r="K296" s="1"/>
      <c r="L296" s="1"/>
      <c r="M296" s="1"/>
      <c r="N296" s="1"/>
      <c r="O296" s="1"/>
    </row>
    <row r="297" spans="1:15" ht="42" customHeight="1">
      <c r="A297" s="59" t="s">
        <v>201</v>
      </c>
      <c r="B297" s="33" t="s">
        <v>14</v>
      </c>
      <c r="C297" s="33" t="s">
        <v>15</v>
      </c>
      <c r="D297" s="33" t="s">
        <v>202</v>
      </c>
      <c r="E297" s="34"/>
      <c r="F297" s="24">
        <f>F298</f>
        <v>2397.9</v>
      </c>
      <c r="G297" s="24">
        <f>G298</f>
        <v>2372.3</v>
      </c>
      <c r="H297" s="38">
        <v>1915.4</v>
      </c>
      <c r="I297" s="1"/>
      <c r="J297" s="1"/>
      <c r="K297" s="1"/>
      <c r="L297" s="1"/>
      <c r="M297" s="1"/>
      <c r="N297" s="1"/>
      <c r="O297" s="1"/>
    </row>
    <row r="298" spans="1:15" ht="14.25" customHeight="1">
      <c r="A298" s="67" t="s">
        <v>142</v>
      </c>
      <c r="B298" s="33" t="s">
        <v>14</v>
      </c>
      <c r="C298" s="33" t="s">
        <v>15</v>
      </c>
      <c r="D298" s="33" t="s">
        <v>202</v>
      </c>
      <c r="E298" s="34" t="s">
        <v>143</v>
      </c>
      <c r="F298" s="24">
        <v>2397.9</v>
      </c>
      <c r="G298" s="38">
        <v>2372.3</v>
      </c>
      <c r="H298" s="38">
        <v>1915.4</v>
      </c>
      <c r="I298" s="1"/>
      <c r="J298" s="1"/>
      <c r="K298" s="1"/>
      <c r="L298" s="1"/>
      <c r="M298" s="1"/>
      <c r="N298" s="1"/>
      <c r="O298" s="1"/>
    </row>
    <row r="299" spans="1:15" ht="75" customHeight="1">
      <c r="A299" s="60" t="s">
        <v>340</v>
      </c>
      <c r="B299" s="33" t="s">
        <v>14</v>
      </c>
      <c r="C299" s="33" t="s">
        <v>15</v>
      </c>
      <c r="D299" s="35" t="s">
        <v>289</v>
      </c>
      <c r="E299" s="34"/>
      <c r="F299" s="38">
        <f>F300+F301</f>
        <v>34.4</v>
      </c>
      <c r="G299" s="38">
        <f>G300+G301</f>
        <v>60</v>
      </c>
      <c r="H299" s="38">
        <f>H300+H301</f>
        <v>60</v>
      </c>
      <c r="I299" s="1"/>
      <c r="J299" s="1"/>
      <c r="K299" s="1"/>
      <c r="L299" s="1"/>
      <c r="M299" s="1"/>
      <c r="N299" s="1"/>
      <c r="O299" s="1"/>
    </row>
    <row r="300" spans="1:15" ht="30" customHeight="1">
      <c r="A300" s="67" t="s">
        <v>98</v>
      </c>
      <c r="B300" s="33" t="s">
        <v>14</v>
      </c>
      <c r="C300" s="33" t="s">
        <v>15</v>
      </c>
      <c r="D300" s="35" t="s">
        <v>290</v>
      </c>
      <c r="E300" s="34" t="s">
        <v>99</v>
      </c>
      <c r="F300" s="38">
        <v>21.7</v>
      </c>
      <c r="G300" s="41">
        <v>21.7</v>
      </c>
      <c r="H300" s="38">
        <v>21.7</v>
      </c>
      <c r="I300" s="1"/>
      <c r="J300" s="1"/>
      <c r="K300" s="1"/>
      <c r="L300" s="1"/>
      <c r="M300" s="1"/>
      <c r="N300" s="1"/>
      <c r="O300" s="1"/>
    </row>
    <row r="301" spans="1:15" ht="14.25" customHeight="1">
      <c r="A301" s="67" t="s">
        <v>142</v>
      </c>
      <c r="B301" s="33" t="s">
        <v>14</v>
      </c>
      <c r="C301" s="33" t="s">
        <v>15</v>
      </c>
      <c r="D301" s="35" t="s">
        <v>290</v>
      </c>
      <c r="E301" s="34" t="s">
        <v>143</v>
      </c>
      <c r="F301" s="38">
        <v>12.7</v>
      </c>
      <c r="G301" s="41">
        <v>38.3</v>
      </c>
      <c r="H301" s="38">
        <v>38.3</v>
      </c>
      <c r="I301" s="1"/>
      <c r="J301" s="1"/>
      <c r="K301" s="1"/>
      <c r="L301" s="1"/>
      <c r="M301" s="1"/>
      <c r="N301" s="1"/>
      <c r="O301" s="1"/>
    </row>
    <row r="302" spans="1:15" ht="42.75" customHeight="1">
      <c r="A302" s="67" t="s">
        <v>212</v>
      </c>
      <c r="B302" s="33" t="s">
        <v>14</v>
      </c>
      <c r="C302" s="33" t="s">
        <v>15</v>
      </c>
      <c r="D302" s="54" t="s">
        <v>213</v>
      </c>
      <c r="E302" s="34"/>
      <c r="F302" s="38">
        <v>34</v>
      </c>
      <c r="G302" s="41">
        <v>0</v>
      </c>
      <c r="H302" s="38">
        <v>0</v>
      </c>
      <c r="I302" s="1"/>
      <c r="J302" s="1"/>
      <c r="K302" s="1"/>
      <c r="L302" s="1"/>
      <c r="M302" s="1"/>
      <c r="N302" s="1"/>
      <c r="O302" s="1"/>
    </row>
    <row r="303" spans="1:15" ht="39.75" customHeight="1">
      <c r="A303" s="28" t="s">
        <v>320</v>
      </c>
      <c r="B303" s="33" t="s">
        <v>14</v>
      </c>
      <c r="C303" s="33" t="s">
        <v>15</v>
      </c>
      <c r="D303" s="54" t="s">
        <v>253</v>
      </c>
      <c r="E303" s="34"/>
      <c r="F303" s="38">
        <v>34</v>
      </c>
      <c r="G303" s="41">
        <v>0</v>
      </c>
      <c r="H303" s="38">
        <v>0</v>
      </c>
      <c r="I303" s="1"/>
      <c r="J303" s="1"/>
      <c r="K303" s="1"/>
      <c r="L303" s="1"/>
      <c r="M303" s="1"/>
      <c r="N303" s="1"/>
      <c r="O303" s="1"/>
    </row>
    <row r="304" spans="1:15" ht="52.5" customHeight="1">
      <c r="A304" s="68" t="s">
        <v>154</v>
      </c>
      <c r="B304" s="33" t="s">
        <v>14</v>
      </c>
      <c r="C304" s="33" t="s">
        <v>15</v>
      </c>
      <c r="D304" s="54" t="s">
        <v>347</v>
      </c>
      <c r="E304" s="34"/>
      <c r="F304" s="38">
        <v>34</v>
      </c>
      <c r="G304" s="41">
        <v>0</v>
      </c>
      <c r="H304" s="38">
        <v>0</v>
      </c>
      <c r="I304" s="1"/>
      <c r="J304" s="1"/>
      <c r="K304" s="1"/>
      <c r="L304" s="1"/>
      <c r="M304" s="1"/>
      <c r="N304" s="1"/>
      <c r="O304" s="1"/>
    </row>
    <row r="305" spans="1:15" ht="17.25" customHeight="1">
      <c r="A305" s="40" t="s">
        <v>260</v>
      </c>
      <c r="B305" s="33" t="s">
        <v>14</v>
      </c>
      <c r="C305" s="33" t="s">
        <v>15</v>
      </c>
      <c r="D305" s="54" t="s">
        <v>347</v>
      </c>
      <c r="E305" s="34" t="s">
        <v>258</v>
      </c>
      <c r="F305" s="38">
        <v>34</v>
      </c>
      <c r="G305" s="24">
        <v>0</v>
      </c>
      <c r="H305" s="24">
        <v>0</v>
      </c>
      <c r="I305" s="1"/>
      <c r="J305" s="1"/>
      <c r="K305" s="1"/>
      <c r="L305" s="1"/>
      <c r="M305" s="1"/>
      <c r="N305" s="1"/>
      <c r="O305" s="1"/>
    </row>
    <row r="306" spans="1:8" s="2" customFormat="1" ht="18" customHeight="1">
      <c r="A306" s="19" t="s">
        <v>80</v>
      </c>
      <c r="B306" s="20" t="s">
        <v>16</v>
      </c>
      <c r="C306" s="13"/>
      <c r="D306" s="13"/>
      <c r="E306" s="13"/>
      <c r="F306" s="32">
        <f aca="true" t="shared" si="13" ref="F306:H310">F307</f>
        <v>24169.807</v>
      </c>
      <c r="G306" s="32">
        <f t="shared" si="13"/>
        <v>26506.5</v>
      </c>
      <c r="H306" s="32">
        <f t="shared" si="13"/>
        <v>32453.7</v>
      </c>
    </row>
    <row r="307" spans="1:8" s="2" customFormat="1" ht="16.5" customHeight="1">
      <c r="A307" s="19" t="s">
        <v>26</v>
      </c>
      <c r="B307" s="45" t="str">
        <f>B$306</f>
        <v>08</v>
      </c>
      <c r="C307" s="37" t="s">
        <v>9</v>
      </c>
      <c r="D307" s="37"/>
      <c r="E307" s="37"/>
      <c r="F307" s="32">
        <f>F308+F328</f>
        <v>24169.807</v>
      </c>
      <c r="G307" s="32">
        <f t="shared" si="13"/>
        <v>26506.5</v>
      </c>
      <c r="H307" s="32">
        <f t="shared" si="13"/>
        <v>32453.7</v>
      </c>
    </row>
    <row r="308" spans="1:8" s="2" customFormat="1" ht="27.75" customHeight="1">
      <c r="A308" s="60" t="s">
        <v>326</v>
      </c>
      <c r="B308" s="33" t="s">
        <v>16</v>
      </c>
      <c r="C308" s="33" t="s">
        <v>9</v>
      </c>
      <c r="D308" s="54" t="s">
        <v>137</v>
      </c>
      <c r="E308" s="34"/>
      <c r="F308" s="38">
        <f t="shared" si="13"/>
        <v>24119.807</v>
      </c>
      <c r="G308" s="38">
        <f t="shared" si="13"/>
        <v>26506.5</v>
      </c>
      <c r="H308" s="38">
        <f t="shared" si="13"/>
        <v>32453.7</v>
      </c>
    </row>
    <row r="309" spans="1:8" s="2" customFormat="1" ht="28.5" customHeight="1">
      <c r="A309" s="68" t="s">
        <v>138</v>
      </c>
      <c r="B309" s="33" t="s">
        <v>16</v>
      </c>
      <c r="C309" s="33" t="s">
        <v>9</v>
      </c>
      <c r="D309" s="54" t="s">
        <v>139</v>
      </c>
      <c r="E309" s="34"/>
      <c r="F309" s="38">
        <f>F310+F316+F322+F324+F326+F318+F320</f>
        <v>24119.807</v>
      </c>
      <c r="G309" s="38">
        <f>G310+G316+G322+G324+G326</f>
        <v>26506.5</v>
      </c>
      <c r="H309" s="38">
        <f>H310+H316+H322+H324+H326</f>
        <v>32453.7</v>
      </c>
    </row>
    <row r="310" spans="1:8" s="2" customFormat="1" ht="41.25" customHeight="1">
      <c r="A310" s="59" t="s">
        <v>149</v>
      </c>
      <c r="B310" s="33" t="s">
        <v>16</v>
      </c>
      <c r="C310" s="33" t="s">
        <v>9</v>
      </c>
      <c r="D310" s="54" t="s">
        <v>148</v>
      </c>
      <c r="E310" s="34"/>
      <c r="F310" s="38">
        <f t="shared" si="13"/>
        <v>23606.8</v>
      </c>
      <c r="G310" s="38">
        <f t="shared" si="13"/>
        <v>26097</v>
      </c>
      <c r="H310" s="38">
        <f t="shared" si="13"/>
        <v>32051.8</v>
      </c>
    </row>
    <row r="311" spans="1:8" s="2" customFormat="1" ht="14.25" customHeight="1">
      <c r="A311" s="67" t="s">
        <v>142</v>
      </c>
      <c r="B311" s="33" t="s">
        <v>16</v>
      </c>
      <c r="C311" s="33" t="s">
        <v>9</v>
      </c>
      <c r="D311" s="54" t="s">
        <v>148</v>
      </c>
      <c r="E311" s="34" t="s">
        <v>143</v>
      </c>
      <c r="F311" s="38">
        <f>F313+F315</f>
        <v>23606.8</v>
      </c>
      <c r="G311" s="38">
        <f>G313+G315</f>
        <v>26097</v>
      </c>
      <c r="H311" s="38">
        <f>H313+H315</f>
        <v>32051.8</v>
      </c>
    </row>
    <row r="312" spans="1:8" s="2" customFormat="1" ht="14.25" customHeight="1">
      <c r="A312" s="70" t="s">
        <v>150</v>
      </c>
      <c r="B312" s="33" t="s">
        <v>16</v>
      </c>
      <c r="C312" s="33" t="s">
        <v>9</v>
      </c>
      <c r="D312" s="54" t="s">
        <v>151</v>
      </c>
      <c r="E312" s="34"/>
      <c r="F312" s="38">
        <v>17946</v>
      </c>
      <c r="G312" s="42">
        <v>20242.4</v>
      </c>
      <c r="H312" s="38">
        <v>24843.1</v>
      </c>
    </row>
    <row r="313" spans="1:15" ht="16.5" customHeight="1">
      <c r="A313" s="67" t="s">
        <v>142</v>
      </c>
      <c r="B313" s="33" t="s">
        <v>16</v>
      </c>
      <c r="C313" s="33" t="s">
        <v>9</v>
      </c>
      <c r="D313" s="54" t="s">
        <v>151</v>
      </c>
      <c r="E313" s="34" t="s">
        <v>143</v>
      </c>
      <c r="F313" s="38">
        <v>17946</v>
      </c>
      <c r="G313" s="42">
        <v>20242.4</v>
      </c>
      <c r="H313" s="38">
        <v>24843.1</v>
      </c>
      <c r="I313" s="1"/>
      <c r="J313" s="1"/>
      <c r="K313" s="1"/>
      <c r="L313" s="1"/>
      <c r="M313" s="1"/>
      <c r="N313" s="1"/>
      <c r="O313" s="1"/>
    </row>
    <row r="314" spans="1:15" ht="15" customHeight="1">
      <c r="A314" s="70" t="s">
        <v>152</v>
      </c>
      <c r="B314" s="33" t="s">
        <v>16</v>
      </c>
      <c r="C314" s="33" t="s">
        <v>9</v>
      </c>
      <c r="D314" s="54" t="s">
        <v>153</v>
      </c>
      <c r="E314" s="34"/>
      <c r="F314" s="38">
        <f>F315</f>
        <v>5660.8</v>
      </c>
      <c r="G314" s="42">
        <f>G315</f>
        <v>5854.6</v>
      </c>
      <c r="H314" s="38">
        <v>7208.7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67" t="s">
        <v>142</v>
      </c>
      <c r="B315" s="33" t="s">
        <v>16</v>
      </c>
      <c r="C315" s="33" t="s">
        <v>9</v>
      </c>
      <c r="D315" s="54" t="s">
        <v>153</v>
      </c>
      <c r="E315" s="34" t="s">
        <v>143</v>
      </c>
      <c r="F315" s="38">
        <v>5660.8</v>
      </c>
      <c r="G315" s="42">
        <v>5854.6</v>
      </c>
      <c r="H315" s="38">
        <v>7208.7</v>
      </c>
      <c r="I315" s="1"/>
      <c r="J315" s="1"/>
      <c r="K315" s="1"/>
      <c r="L315" s="1"/>
      <c r="M315" s="1"/>
      <c r="N315" s="1"/>
      <c r="O315" s="1"/>
    </row>
    <row r="316" spans="1:15" ht="48.75" customHeight="1">
      <c r="A316" s="79" t="s">
        <v>364</v>
      </c>
      <c r="B316" s="33" t="s">
        <v>16</v>
      </c>
      <c r="C316" s="33" t="s">
        <v>9</v>
      </c>
      <c r="D316" s="54" t="s">
        <v>368</v>
      </c>
      <c r="E316" s="34"/>
      <c r="F316" s="38">
        <v>10.3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21.75" customHeight="1">
      <c r="A317" s="67" t="s">
        <v>142</v>
      </c>
      <c r="B317" s="33" t="s">
        <v>16</v>
      </c>
      <c r="C317" s="33" t="s">
        <v>9</v>
      </c>
      <c r="D317" s="54" t="s">
        <v>368</v>
      </c>
      <c r="E317" s="34" t="s">
        <v>143</v>
      </c>
      <c r="F317" s="38">
        <v>10.3</v>
      </c>
      <c r="G317" s="42">
        <v>0</v>
      </c>
      <c r="H317" s="38">
        <v>0</v>
      </c>
      <c r="I317" s="1"/>
      <c r="J317" s="1"/>
      <c r="K317" s="1"/>
      <c r="L317" s="1"/>
      <c r="M317" s="1"/>
      <c r="N317" s="1"/>
      <c r="O317" s="1"/>
    </row>
    <row r="318" spans="1:15" ht="31.5" customHeight="1">
      <c r="A318" s="67" t="s">
        <v>401</v>
      </c>
      <c r="B318" s="33" t="s">
        <v>16</v>
      </c>
      <c r="C318" s="33" t="s">
        <v>9</v>
      </c>
      <c r="D318" s="54" t="s">
        <v>403</v>
      </c>
      <c r="E318" s="34"/>
      <c r="F318" s="38">
        <v>54.4</v>
      </c>
      <c r="G318" s="42">
        <v>0</v>
      </c>
      <c r="H318" s="38">
        <v>0</v>
      </c>
      <c r="I318" s="1"/>
      <c r="J318" s="1"/>
      <c r="K318" s="1"/>
      <c r="L318" s="1"/>
      <c r="M318" s="1"/>
      <c r="N318" s="1"/>
      <c r="O318" s="1"/>
    </row>
    <row r="319" spans="1:15" ht="21.75" customHeight="1">
      <c r="A319" s="67" t="s">
        <v>142</v>
      </c>
      <c r="B319" s="33" t="s">
        <v>16</v>
      </c>
      <c r="C319" s="33" t="s">
        <v>9</v>
      </c>
      <c r="D319" s="54" t="s">
        <v>403</v>
      </c>
      <c r="E319" s="34" t="s">
        <v>143</v>
      </c>
      <c r="F319" s="38">
        <v>54.4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58.5" customHeight="1">
      <c r="A320" s="67" t="s">
        <v>402</v>
      </c>
      <c r="B320" s="33" t="s">
        <v>16</v>
      </c>
      <c r="C320" s="33" t="s">
        <v>9</v>
      </c>
      <c r="D320" s="54" t="s">
        <v>404</v>
      </c>
      <c r="E320" s="34"/>
      <c r="F320" s="38">
        <v>39.607</v>
      </c>
      <c r="G320" s="42">
        <v>0</v>
      </c>
      <c r="H320" s="38">
        <v>0</v>
      </c>
      <c r="I320" s="1"/>
      <c r="J320" s="1"/>
      <c r="K320" s="1"/>
      <c r="L320" s="1"/>
      <c r="M320" s="1"/>
      <c r="N320" s="1"/>
      <c r="O320" s="1"/>
    </row>
    <row r="321" spans="1:15" ht="21.75" customHeight="1">
      <c r="A321" s="67" t="s">
        <v>142</v>
      </c>
      <c r="B321" s="33" t="s">
        <v>16</v>
      </c>
      <c r="C321" s="33" t="s">
        <v>9</v>
      </c>
      <c r="D321" s="54" t="s">
        <v>404</v>
      </c>
      <c r="E321" s="34" t="s">
        <v>143</v>
      </c>
      <c r="F321" s="38">
        <v>39.607</v>
      </c>
      <c r="G321" s="42">
        <v>0</v>
      </c>
      <c r="H321" s="38">
        <v>0</v>
      </c>
      <c r="I321" s="1"/>
      <c r="J321" s="1"/>
      <c r="K321" s="1"/>
      <c r="L321" s="1"/>
      <c r="M321" s="1"/>
      <c r="N321" s="1"/>
      <c r="O321" s="1"/>
    </row>
    <row r="322" spans="1:15" ht="54.75" customHeight="1">
      <c r="A322" s="79" t="s">
        <v>365</v>
      </c>
      <c r="B322" s="33" t="s">
        <v>16</v>
      </c>
      <c r="C322" s="33" t="s">
        <v>9</v>
      </c>
      <c r="D322" s="54" t="s">
        <v>369</v>
      </c>
      <c r="E322" s="34"/>
      <c r="F322" s="38">
        <v>19.8</v>
      </c>
      <c r="G322" s="42">
        <v>19.8</v>
      </c>
      <c r="H322" s="38">
        <v>19.8</v>
      </c>
      <c r="I322" s="1"/>
      <c r="J322" s="1"/>
      <c r="K322" s="1"/>
      <c r="L322" s="1"/>
      <c r="M322" s="1"/>
      <c r="N322" s="1"/>
      <c r="O322" s="1"/>
    </row>
    <row r="323" spans="1:15" ht="18.75" customHeight="1">
      <c r="A323" s="67" t="s">
        <v>142</v>
      </c>
      <c r="B323" s="33" t="s">
        <v>16</v>
      </c>
      <c r="C323" s="33" t="s">
        <v>9</v>
      </c>
      <c r="D323" s="54" t="s">
        <v>369</v>
      </c>
      <c r="E323" s="34" t="s">
        <v>143</v>
      </c>
      <c r="F323" s="38">
        <v>19.8</v>
      </c>
      <c r="G323" s="42">
        <v>19.8</v>
      </c>
      <c r="H323" s="38">
        <v>19.8</v>
      </c>
      <c r="I323" s="1"/>
      <c r="J323" s="1"/>
      <c r="K323" s="1"/>
      <c r="L323" s="1"/>
      <c r="M323" s="1"/>
      <c r="N323" s="1"/>
      <c r="O323" s="1"/>
    </row>
    <row r="324" spans="1:15" ht="53.25" customHeight="1">
      <c r="A324" s="79" t="s">
        <v>366</v>
      </c>
      <c r="B324" s="33" t="s">
        <v>16</v>
      </c>
      <c r="C324" s="33" t="s">
        <v>9</v>
      </c>
      <c r="D324" s="54" t="s">
        <v>370</v>
      </c>
      <c r="E324" s="34"/>
      <c r="F324" s="38">
        <v>38.7</v>
      </c>
      <c r="G324" s="42">
        <v>38.7</v>
      </c>
      <c r="H324" s="38">
        <v>37.7</v>
      </c>
      <c r="I324" s="1"/>
      <c r="J324" s="1"/>
      <c r="K324" s="1"/>
      <c r="L324" s="1"/>
      <c r="M324" s="1"/>
      <c r="N324" s="1"/>
      <c r="O324" s="1"/>
    </row>
    <row r="325" spans="1:15" ht="17.25" customHeight="1">
      <c r="A325" s="67" t="s">
        <v>142</v>
      </c>
      <c r="B325" s="33" t="s">
        <v>16</v>
      </c>
      <c r="C325" s="33" t="s">
        <v>9</v>
      </c>
      <c r="D325" s="54" t="s">
        <v>370</v>
      </c>
      <c r="E325" s="34" t="s">
        <v>143</v>
      </c>
      <c r="F325" s="38">
        <v>38.7</v>
      </c>
      <c r="G325" s="42">
        <v>38.7</v>
      </c>
      <c r="H325" s="38">
        <v>37.7</v>
      </c>
      <c r="I325" s="1"/>
      <c r="J325" s="1"/>
      <c r="K325" s="1"/>
      <c r="L325" s="1"/>
      <c r="M325" s="1"/>
      <c r="N325" s="1"/>
      <c r="O325" s="1"/>
    </row>
    <row r="326" spans="1:15" ht="55.5" customHeight="1">
      <c r="A326" s="79" t="s">
        <v>367</v>
      </c>
      <c r="B326" s="33" t="s">
        <v>16</v>
      </c>
      <c r="C326" s="33" t="s">
        <v>9</v>
      </c>
      <c r="D326" s="54" t="s">
        <v>371</v>
      </c>
      <c r="E326" s="34"/>
      <c r="F326" s="38">
        <v>350.2</v>
      </c>
      <c r="G326" s="42">
        <v>351</v>
      </c>
      <c r="H326" s="38">
        <v>344.4</v>
      </c>
      <c r="I326" s="1"/>
      <c r="J326" s="1"/>
      <c r="K326" s="1"/>
      <c r="L326" s="1"/>
      <c r="M326" s="1"/>
      <c r="N326" s="1"/>
      <c r="O326" s="1"/>
    </row>
    <row r="327" spans="1:15" ht="16.5" customHeight="1">
      <c r="A327" s="67" t="s">
        <v>142</v>
      </c>
      <c r="B327" s="33" t="s">
        <v>16</v>
      </c>
      <c r="C327" s="33" t="s">
        <v>9</v>
      </c>
      <c r="D327" s="54" t="s">
        <v>371</v>
      </c>
      <c r="E327" s="34" t="s">
        <v>143</v>
      </c>
      <c r="F327" s="38">
        <v>350.2</v>
      </c>
      <c r="G327" s="42">
        <v>351</v>
      </c>
      <c r="H327" s="38">
        <v>344.4</v>
      </c>
      <c r="I327" s="1"/>
      <c r="J327" s="1"/>
      <c r="K327" s="1"/>
      <c r="L327" s="1"/>
      <c r="M327" s="1"/>
      <c r="N327" s="1"/>
      <c r="O327" s="1"/>
    </row>
    <row r="328" spans="1:15" ht="28.5" customHeight="1">
      <c r="A328" s="68" t="s">
        <v>334</v>
      </c>
      <c r="B328" s="33" t="s">
        <v>16</v>
      </c>
      <c r="C328" s="33" t="s">
        <v>9</v>
      </c>
      <c r="D328" s="35" t="s">
        <v>314</v>
      </c>
      <c r="E328" s="34"/>
      <c r="F328" s="38">
        <v>50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30.75" customHeight="1">
      <c r="A329" s="68" t="s">
        <v>335</v>
      </c>
      <c r="B329" s="33" t="s">
        <v>16</v>
      </c>
      <c r="C329" s="33" t="s">
        <v>9</v>
      </c>
      <c r="D329" s="35" t="s">
        <v>315</v>
      </c>
      <c r="E329" s="34"/>
      <c r="F329" s="38">
        <v>50</v>
      </c>
      <c r="G329" s="42">
        <v>0</v>
      </c>
      <c r="H329" s="38">
        <v>0</v>
      </c>
      <c r="I329" s="1"/>
      <c r="J329" s="1"/>
      <c r="K329" s="1"/>
      <c r="L329" s="1"/>
      <c r="M329" s="1"/>
      <c r="N329" s="1"/>
      <c r="O329" s="1"/>
    </row>
    <row r="330" spans="1:15" ht="19.5" customHeight="1">
      <c r="A330" s="67" t="s">
        <v>142</v>
      </c>
      <c r="B330" s="33" t="s">
        <v>16</v>
      </c>
      <c r="C330" s="33" t="s">
        <v>9</v>
      </c>
      <c r="D330" s="35" t="s">
        <v>315</v>
      </c>
      <c r="E330" s="34" t="s">
        <v>143</v>
      </c>
      <c r="F330" s="38">
        <v>50</v>
      </c>
      <c r="G330" s="42">
        <v>0</v>
      </c>
      <c r="H330" s="38">
        <v>0</v>
      </c>
      <c r="I330" s="1"/>
      <c r="J330" s="1"/>
      <c r="K330" s="1"/>
      <c r="L330" s="1"/>
      <c r="M330" s="1"/>
      <c r="N330" s="1"/>
      <c r="O330" s="1"/>
    </row>
    <row r="331" spans="1:15" ht="17.25" customHeight="1">
      <c r="A331" s="1"/>
      <c r="D331" s="23"/>
      <c r="F331" s="24"/>
      <c r="G331" s="24"/>
      <c r="I331" s="1"/>
      <c r="J331" s="1"/>
      <c r="K331" s="1"/>
      <c r="L331" s="1"/>
      <c r="M331" s="1"/>
      <c r="N331" s="1"/>
      <c r="O331" s="1"/>
    </row>
    <row r="332" spans="1:15" ht="18" customHeight="1">
      <c r="A332" s="19" t="s">
        <v>4</v>
      </c>
      <c r="B332" s="20" t="s">
        <v>13</v>
      </c>
      <c r="D332" s="20"/>
      <c r="E332" s="20"/>
      <c r="F332" s="27">
        <f>F333+F338+F390+F405</f>
        <v>64145.100000000006</v>
      </c>
      <c r="G332" s="27">
        <f>G333+G338+G390+G405</f>
        <v>57064.29999999999</v>
      </c>
      <c r="H332" s="27">
        <f>H333+H338+H390+H405</f>
        <v>65443.3</v>
      </c>
      <c r="I332" s="1"/>
      <c r="J332" s="1"/>
      <c r="K332" s="1"/>
      <c r="L332" s="1"/>
      <c r="M332" s="1"/>
      <c r="N332" s="1"/>
      <c r="O332" s="1"/>
    </row>
    <row r="333" spans="1:15" ht="17.25" customHeight="1">
      <c r="A333" s="19" t="s">
        <v>52</v>
      </c>
      <c r="B333" s="20" t="s">
        <v>13</v>
      </c>
      <c r="C333" s="37" t="s">
        <v>9</v>
      </c>
      <c r="D333" s="20"/>
      <c r="E333" s="20"/>
      <c r="F333" s="27">
        <f>F334</f>
        <v>313.7</v>
      </c>
      <c r="G333" s="27">
        <f>G334</f>
        <v>273.7</v>
      </c>
      <c r="H333" s="27">
        <f>H334</f>
        <v>273.7</v>
      </c>
      <c r="I333" s="1"/>
      <c r="J333" s="1"/>
      <c r="K333" s="1"/>
      <c r="L333" s="1"/>
      <c r="M333" s="1"/>
      <c r="N333" s="1"/>
      <c r="O333" s="1"/>
    </row>
    <row r="334" spans="1:15" ht="39" customHeight="1">
      <c r="A334" s="40" t="s">
        <v>310</v>
      </c>
      <c r="B334" s="33" t="s">
        <v>13</v>
      </c>
      <c r="C334" s="33" t="s">
        <v>9</v>
      </c>
      <c r="D334" s="33" t="s">
        <v>100</v>
      </c>
      <c r="E334" s="20"/>
      <c r="F334" s="42">
        <v>313.7</v>
      </c>
      <c r="G334" s="42">
        <v>273.7</v>
      </c>
      <c r="H334" s="42">
        <v>273.7</v>
      </c>
      <c r="I334" s="1"/>
      <c r="J334" s="1"/>
      <c r="K334" s="1"/>
      <c r="L334" s="1"/>
      <c r="M334" s="1"/>
      <c r="N334" s="1"/>
      <c r="O334" s="1"/>
    </row>
    <row r="335" spans="1:15" ht="30" customHeight="1">
      <c r="A335" s="60" t="s">
        <v>309</v>
      </c>
      <c r="B335" s="33" t="s">
        <v>13</v>
      </c>
      <c r="C335" s="33" t="s">
        <v>9</v>
      </c>
      <c r="D335" s="33" t="s">
        <v>131</v>
      </c>
      <c r="E335" s="20"/>
      <c r="F335" s="42">
        <v>313.7</v>
      </c>
      <c r="G335" s="42">
        <v>273.7</v>
      </c>
      <c r="H335" s="42">
        <v>273.7</v>
      </c>
      <c r="I335" s="1"/>
      <c r="J335" s="1"/>
      <c r="K335" s="1"/>
      <c r="L335" s="1"/>
      <c r="M335" s="1"/>
      <c r="N335" s="1"/>
      <c r="O335" s="1"/>
    </row>
    <row r="336" spans="1:15" ht="27" customHeight="1">
      <c r="A336" s="68" t="s">
        <v>156</v>
      </c>
      <c r="B336" s="33" t="s">
        <v>13</v>
      </c>
      <c r="C336" s="33" t="s">
        <v>9</v>
      </c>
      <c r="D336" s="33" t="s">
        <v>308</v>
      </c>
      <c r="E336" s="20"/>
      <c r="F336" s="42">
        <v>313.7</v>
      </c>
      <c r="G336" s="42">
        <v>273.7</v>
      </c>
      <c r="H336" s="42">
        <v>273.7</v>
      </c>
      <c r="I336" s="1"/>
      <c r="J336" s="1"/>
      <c r="K336" s="1"/>
      <c r="L336" s="1"/>
      <c r="M336" s="1"/>
      <c r="N336" s="1"/>
      <c r="O336" s="1"/>
    </row>
    <row r="337" spans="1:15" ht="18" customHeight="1">
      <c r="A337" s="70" t="s">
        <v>157</v>
      </c>
      <c r="B337" s="33" t="s">
        <v>13</v>
      </c>
      <c r="C337" s="33" t="s">
        <v>9</v>
      </c>
      <c r="D337" s="33" t="s">
        <v>308</v>
      </c>
      <c r="E337" s="34" t="s">
        <v>158</v>
      </c>
      <c r="F337" s="42">
        <v>313.7</v>
      </c>
      <c r="G337" s="42">
        <v>273.7</v>
      </c>
      <c r="H337" s="42">
        <v>273.7</v>
      </c>
      <c r="I337" s="1"/>
      <c r="J337" s="1"/>
      <c r="K337" s="1"/>
      <c r="L337" s="1"/>
      <c r="M337" s="1"/>
      <c r="N337" s="1"/>
      <c r="O337" s="1"/>
    </row>
    <row r="338" spans="1:15" ht="18" customHeight="1">
      <c r="A338" s="53" t="s">
        <v>29</v>
      </c>
      <c r="B338" s="26" t="str">
        <f>B$332</f>
        <v>10</v>
      </c>
      <c r="C338" s="20" t="s">
        <v>11</v>
      </c>
      <c r="D338" s="20"/>
      <c r="E338" s="20"/>
      <c r="F338" s="27">
        <f>F339+F344</f>
        <v>39670.3</v>
      </c>
      <c r="G338" s="27">
        <f>G339+G344</f>
        <v>44837.49999999999</v>
      </c>
      <c r="H338" s="27">
        <f>H339+H344</f>
        <v>46408.6</v>
      </c>
      <c r="I338" s="1"/>
      <c r="J338" s="1"/>
      <c r="K338" s="1"/>
      <c r="L338" s="1"/>
      <c r="M338" s="1"/>
      <c r="N338" s="1"/>
      <c r="O338" s="1"/>
    </row>
    <row r="339" spans="1:22" s="3" customFormat="1" ht="40.5" customHeight="1">
      <c r="A339" s="60" t="s">
        <v>159</v>
      </c>
      <c r="B339" s="48" t="str">
        <f>B332</f>
        <v>10</v>
      </c>
      <c r="C339" s="48" t="str">
        <f>C338</f>
        <v>03</v>
      </c>
      <c r="D339" s="33" t="s">
        <v>160</v>
      </c>
      <c r="E339" s="34"/>
      <c r="F339" s="42">
        <f aca="true" t="shared" si="14" ref="F339:H340">F340</f>
        <v>6711</v>
      </c>
      <c r="G339" s="42">
        <f t="shared" si="14"/>
        <v>6973</v>
      </c>
      <c r="H339" s="42">
        <f t="shared" si="14"/>
        <v>7223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15" ht="48" customHeight="1">
      <c r="A340" s="60" t="s">
        <v>195</v>
      </c>
      <c r="B340" s="34" t="s">
        <v>13</v>
      </c>
      <c r="C340" s="48" t="str">
        <f>C341</f>
        <v>03</v>
      </c>
      <c r="D340" s="33" t="s">
        <v>196</v>
      </c>
      <c r="E340" s="34"/>
      <c r="F340" s="24">
        <f t="shared" si="14"/>
        <v>6711</v>
      </c>
      <c r="G340" s="24">
        <f t="shared" si="14"/>
        <v>6973</v>
      </c>
      <c r="H340" s="24">
        <f t="shared" si="14"/>
        <v>7223</v>
      </c>
      <c r="I340" s="1"/>
      <c r="J340" s="1"/>
      <c r="K340" s="1"/>
      <c r="L340" s="1"/>
      <c r="M340" s="1"/>
      <c r="N340" s="1"/>
      <c r="O340" s="1"/>
    </row>
    <row r="341" spans="1:15" ht="56.25" customHeight="1">
      <c r="A341" s="67" t="s">
        <v>204</v>
      </c>
      <c r="B341" s="34" t="s">
        <v>13</v>
      </c>
      <c r="C341" s="48" t="str">
        <f>C339</f>
        <v>03</v>
      </c>
      <c r="D341" s="33" t="s">
        <v>203</v>
      </c>
      <c r="E341" s="34"/>
      <c r="F341" s="24">
        <f>F343+F342</f>
        <v>6711</v>
      </c>
      <c r="G341" s="24">
        <f>G343+G342</f>
        <v>6973</v>
      </c>
      <c r="H341" s="24">
        <f>H343+H342</f>
        <v>7223</v>
      </c>
      <c r="I341" s="1"/>
      <c r="J341" s="1"/>
      <c r="K341" s="1"/>
      <c r="L341" s="1"/>
      <c r="M341" s="1"/>
      <c r="N341" s="1"/>
      <c r="O341" s="1"/>
    </row>
    <row r="342" spans="1:15" ht="27.75" customHeight="1">
      <c r="A342" s="67" t="s">
        <v>98</v>
      </c>
      <c r="B342" s="34" t="s">
        <v>13</v>
      </c>
      <c r="C342" s="48" t="str">
        <f>C339</f>
        <v>03</v>
      </c>
      <c r="D342" s="33" t="s">
        <v>203</v>
      </c>
      <c r="E342" s="34" t="s">
        <v>99</v>
      </c>
      <c r="F342" s="24">
        <v>38</v>
      </c>
      <c r="G342" s="24">
        <v>38</v>
      </c>
      <c r="H342" s="24">
        <v>38</v>
      </c>
      <c r="I342" s="1"/>
      <c r="J342" s="1"/>
      <c r="K342" s="1"/>
      <c r="L342" s="1"/>
      <c r="M342" s="1"/>
      <c r="N342" s="1"/>
      <c r="O342" s="1"/>
    </row>
    <row r="343" spans="1:15" ht="18.75" customHeight="1">
      <c r="A343" s="67" t="s">
        <v>157</v>
      </c>
      <c r="B343" s="34" t="s">
        <v>13</v>
      </c>
      <c r="C343" s="48" t="str">
        <f>C340</f>
        <v>03</v>
      </c>
      <c r="D343" s="33" t="s">
        <v>203</v>
      </c>
      <c r="E343" s="34" t="s">
        <v>158</v>
      </c>
      <c r="F343" s="24">
        <v>6673</v>
      </c>
      <c r="G343" s="38">
        <v>6935</v>
      </c>
      <c r="H343" s="38">
        <v>7185</v>
      </c>
      <c r="I343" s="1"/>
      <c r="J343" s="1"/>
      <c r="K343" s="1"/>
      <c r="L343" s="1"/>
      <c r="M343" s="1"/>
      <c r="N343" s="1"/>
      <c r="O343" s="1"/>
    </row>
    <row r="344" spans="1:15" ht="14.25" customHeight="1">
      <c r="A344" s="36" t="s">
        <v>217</v>
      </c>
      <c r="B344" s="23" t="str">
        <f>B$332</f>
        <v>10</v>
      </c>
      <c r="C344" s="23" t="str">
        <f>C$338</f>
        <v>03</v>
      </c>
      <c r="D344" s="33" t="s">
        <v>220</v>
      </c>
      <c r="F344" s="24">
        <f>F345</f>
        <v>32959.3</v>
      </c>
      <c r="G344" s="24">
        <f>G345</f>
        <v>37864.49999999999</v>
      </c>
      <c r="H344" s="24">
        <f>H345</f>
        <v>39185.6</v>
      </c>
      <c r="I344" s="1"/>
      <c r="J344" s="1"/>
      <c r="K344" s="1"/>
      <c r="L344" s="1"/>
      <c r="M344" s="1"/>
      <c r="N344" s="1"/>
      <c r="O344" s="1"/>
    </row>
    <row r="345" spans="1:15" ht="19.5" customHeight="1">
      <c r="A345" s="28" t="s">
        <v>218</v>
      </c>
      <c r="B345" s="33" t="s">
        <v>13</v>
      </c>
      <c r="C345" s="33" t="s">
        <v>11</v>
      </c>
      <c r="D345" s="33" t="s">
        <v>219</v>
      </c>
      <c r="E345" s="34"/>
      <c r="F345" s="38">
        <f>F348+F351+F353+F355+F357+F361+F364+F367+F371+F373+F375+F377+F379+F383+F387</f>
        <v>32959.3</v>
      </c>
      <c r="G345" s="38">
        <f>G348+G351+G353+G355+G357+G361+G364+G367+G371+G373+G375+G377+G379+G383+G387</f>
        <v>37864.49999999999</v>
      </c>
      <c r="H345" s="38">
        <f>H348+H351+H353+H355+H357+H361+H364+H367+H371+H373+H375+H377+H379+H383+H387</f>
        <v>39185.6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70" t="s">
        <v>157</v>
      </c>
      <c r="B346" s="33" t="s">
        <v>13</v>
      </c>
      <c r="C346" s="33" t="s">
        <v>11</v>
      </c>
      <c r="D346" s="33" t="s">
        <v>219</v>
      </c>
      <c r="E346" s="34" t="s">
        <v>158</v>
      </c>
      <c r="F346" s="38">
        <f>F350+F354+F356+F359+F362+F365+F369+F372+F374+F376+F378+F381+F385+F389</f>
        <v>30928.799999999996</v>
      </c>
      <c r="G346" s="38">
        <f>G350+G354+G356+G359+G362+G365+G369+G372+G374+G376+G378+G381+G385+G389</f>
        <v>35494.700000000004</v>
      </c>
      <c r="H346" s="38">
        <f>H350+H354+H356+H359+H362+H365+H369+H372+H374+H376+H378+H381+H385+H389</f>
        <v>36474.299999999996</v>
      </c>
      <c r="I346" s="1"/>
      <c r="J346" s="1"/>
      <c r="K346" s="1"/>
      <c r="L346" s="1"/>
      <c r="M346" s="1"/>
      <c r="N346" s="1"/>
      <c r="O346" s="1"/>
    </row>
    <row r="347" spans="1:15" ht="27.75" customHeight="1">
      <c r="A347" s="67" t="s">
        <v>169</v>
      </c>
      <c r="B347" s="23" t="str">
        <f>B$332</f>
        <v>10</v>
      </c>
      <c r="C347" s="23" t="str">
        <f>C$338</f>
        <v>03</v>
      </c>
      <c r="D347" s="33" t="s">
        <v>219</v>
      </c>
      <c r="E347" s="34" t="s">
        <v>170</v>
      </c>
      <c r="F347" s="24">
        <f>F352+F360+F363+F370+F382+F386</f>
        <v>1738.3</v>
      </c>
      <c r="G347" s="38">
        <f>G352+G360+G370+G382+G386+G363</f>
        <v>2043.8000000000002</v>
      </c>
      <c r="H347" s="38">
        <f>H352+H360+H370+H382+H386+H363</f>
        <v>2379.3</v>
      </c>
      <c r="I347" s="1"/>
      <c r="J347" s="1"/>
      <c r="K347" s="1"/>
      <c r="L347" s="1"/>
      <c r="M347" s="1"/>
      <c r="N347" s="1"/>
      <c r="O347" s="1"/>
    </row>
    <row r="348" spans="1:15" ht="28.5" customHeight="1">
      <c r="A348" s="67" t="s">
        <v>221</v>
      </c>
      <c r="B348" s="23" t="str">
        <f>B$332</f>
        <v>10</v>
      </c>
      <c r="C348" s="23" t="str">
        <f>C$338</f>
        <v>03</v>
      </c>
      <c r="D348" s="33" t="s">
        <v>222</v>
      </c>
      <c r="F348" s="24">
        <f>F349+F350</f>
        <v>9518</v>
      </c>
      <c r="G348" s="24">
        <f>G349+G350</f>
        <v>10926</v>
      </c>
      <c r="H348" s="24">
        <f>H349+H350</f>
        <v>11028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67" t="s">
        <v>98</v>
      </c>
      <c r="B349" s="23" t="str">
        <f>B$332</f>
        <v>10</v>
      </c>
      <c r="C349" s="23" t="str">
        <f>C$338</f>
        <v>03</v>
      </c>
      <c r="D349" s="33" t="s">
        <v>222</v>
      </c>
      <c r="E349" s="13" t="s">
        <v>99</v>
      </c>
      <c r="F349" s="24">
        <v>118</v>
      </c>
      <c r="G349" s="24">
        <v>124</v>
      </c>
      <c r="H349" s="24">
        <v>125</v>
      </c>
      <c r="I349" s="1"/>
      <c r="J349" s="1"/>
      <c r="K349" s="1"/>
      <c r="L349" s="1"/>
      <c r="M349" s="1"/>
      <c r="N349" s="1"/>
      <c r="O349" s="1"/>
    </row>
    <row r="350" spans="1:15" ht="16.5" customHeight="1">
      <c r="A350" s="70" t="s">
        <v>157</v>
      </c>
      <c r="B350" s="33" t="s">
        <v>13</v>
      </c>
      <c r="C350" s="33" t="s">
        <v>11</v>
      </c>
      <c r="D350" s="33" t="s">
        <v>222</v>
      </c>
      <c r="E350" s="34" t="s">
        <v>158</v>
      </c>
      <c r="F350" s="24">
        <v>9400</v>
      </c>
      <c r="G350" s="41">
        <v>10802</v>
      </c>
      <c r="H350" s="38">
        <v>10903</v>
      </c>
      <c r="I350" s="1"/>
      <c r="J350" s="1"/>
      <c r="K350" s="1"/>
      <c r="L350" s="1"/>
      <c r="M350" s="1"/>
      <c r="N350" s="1"/>
      <c r="O350" s="1"/>
    </row>
    <row r="351" spans="1:15" ht="29.25" customHeight="1">
      <c r="A351" s="67" t="s">
        <v>223</v>
      </c>
      <c r="B351" s="33" t="s">
        <v>13</v>
      </c>
      <c r="C351" s="33" t="s">
        <v>11</v>
      </c>
      <c r="D351" s="33" t="s">
        <v>224</v>
      </c>
      <c r="F351" s="24">
        <f>F352</f>
        <v>534</v>
      </c>
      <c r="G351" s="24">
        <f>G352</f>
        <v>534</v>
      </c>
      <c r="H351" s="24">
        <f>H352</f>
        <v>534</v>
      </c>
      <c r="I351" s="1"/>
      <c r="J351" s="1"/>
      <c r="K351" s="1"/>
      <c r="L351" s="1"/>
      <c r="M351" s="1"/>
      <c r="N351" s="1"/>
      <c r="O351" s="1"/>
    </row>
    <row r="352" spans="1:15" ht="30" customHeight="1">
      <c r="A352" s="67" t="s">
        <v>169</v>
      </c>
      <c r="B352" s="33" t="s">
        <v>13</v>
      </c>
      <c r="C352" s="33" t="s">
        <v>11</v>
      </c>
      <c r="D352" s="33" t="s">
        <v>224</v>
      </c>
      <c r="E352" s="34" t="s">
        <v>170</v>
      </c>
      <c r="F352" s="24">
        <v>534</v>
      </c>
      <c r="G352" s="24">
        <v>534</v>
      </c>
      <c r="H352" s="24">
        <v>534</v>
      </c>
      <c r="I352" s="1"/>
      <c r="J352" s="1"/>
      <c r="K352" s="1"/>
      <c r="L352" s="1"/>
      <c r="M352" s="1"/>
      <c r="N352" s="1"/>
      <c r="O352" s="1"/>
    </row>
    <row r="353" spans="1:15" ht="66.75" customHeight="1">
      <c r="A353" s="67" t="s">
        <v>225</v>
      </c>
      <c r="B353" s="23" t="str">
        <f>B$332</f>
        <v>10</v>
      </c>
      <c r="C353" s="23" t="str">
        <f>C$338</f>
        <v>03</v>
      </c>
      <c r="D353" s="33" t="s">
        <v>226</v>
      </c>
      <c r="F353" s="24">
        <f>F354</f>
        <v>1853</v>
      </c>
      <c r="G353" s="24">
        <f>G354</f>
        <v>1928</v>
      </c>
      <c r="H353" s="24">
        <f>H354</f>
        <v>2001</v>
      </c>
      <c r="I353" s="1"/>
      <c r="J353" s="1"/>
      <c r="K353" s="1"/>
      <c r="L353" s="1"/>
      <c r="M353" s="1"/>
      <c r="N353" s="1"/>
      <c r="O353" s="1"/>
    </row>
    <row r="354" spans="1:15" ht="18" customHeight="1">
      <c r="A354" s="70" t="s">
        <v>157</v>
      </c>
      <c r="B354" s="33" t="s">
        <v>13</v>
      </c>
      <c r="C354" s="33" t="s">
        <v>11</v>
      </c>
      <c r="D354" s="33" t="s">
        <v>226</v>
      </c>
      <c r="E354" s="34" t="s">
        <v>158</v>
      </c>
      <c r="F354" s="24">
        <v>1853</v>
      </c>
      <c r="G354" s="41">
        <v>1928</v>
      </c>
      <c r="H354" s="38">
        <v>2001</v>
      </c>
      <c r="I354" s="1"/>
      <c r="J354" s="1"/>
      <c r="K354" s="1"/>
      <c r="L354" s="1"/>
      <c r="M354" s="1"/>
      <c r="N354" s="1"/>
      <c r="O354" s="1"/>
    </row>
    <row r="355" spans="1:15" ht="51" customHeight="1">
      <c r="A355" s="67" t="s">
        <v>227</v>
      </c>
      <c r="B355" s="33" t="s">
        <v>13</v>
      </c>
      <c r="C355" s="33" t="s">
        <v>11</v>
      </c>
      <c r="D355" s="33" t="s">
        <v>228</v>
      </c>
      <c r="F355" s="24">
        <f>F356</f>
        <v>245.1</v>
      </c>
      <c r="G355" s="24">
        <f>G356</f>
        <v>256.1</v>
      </c>
      <c r="H355" s="24">
        <f>H356</f>
        <v>267.6</v>
      </c>
      <c r="I355" s="1"/>
      <c r="J355" s="1"/>
      <c r="K355" s="1"/>
      <c r="L355" s="1"/>
      <c r="M355" s="1"/>
      <c r="N355" s="1"/>
      <c r="O355" s="1"/>
    </row>
    <row r="356" spans="1:15" ht="18" customHeight="1">
      <c r="A356" s="70" t="s">
        <v>157</v>
      </c>
      <c r="B356" s="23" t="str">
        <f>B$332</f>
        <v>10</v>
      </c>
      <c r="C356" s="23" t="str">
        <f>C$338</f>
        <v>03</v>
      </c>
      <c r="D356" s="33" t="s">
        <v>228</v>
      </c>
      <c r="E356" s="34" t="s">
        <v>158</v>
      </c>
      <c r="F356" s="24">
        <v>245.1</v>
      </c>
      <c r="G356" s="41">
        <v>256.1</v>
      </c>
      <c r="H356" s="38">
        <v>267.6</v>
      </c>
      <c r="I356" s="1"/>
      <c r="J356" s="1"/>
      <c r="K356" s="1"/>
      <c r="L356" s="1"/>
      <c r="M356" s="1"/>
      <c r="N356" s="1"/>
      <c r="O356" s="1"/>
    </row>
    <row r="357" spans="1:15" ht="58.5" customHeight="1">
      <c r="A357" s="67" t="s">
        <v>229</v>
      </c>
      <c r="B357" s="23" t="str">
        <f>B$332</f>
        <v>10</v>
      </c>
      <c r="C357" s="34" t="s">
        <v>11</v>
      </c>
      <c r="D357" s="33" t="s">
        <v>230</v>
      </c>
      <c r="F357" s="24">
        <f>F359+F360+F358</f>
        <v>1494.7</v>
      </c>
      <c r="G357" s="24">
        <f>G359+G360+G358</f>
        <v>1731.3</v>
      </c>
      <c r="H357" s="24">
        <f>H359+H360+H358</f>
        <v>1823.8999999999999</v>
      </c>
      <c r="I357" s="1"/>
      <c r="J357" s="1"/>
      <c r="K357" s="1"/>
      <c r="L357" s="1"/>
      <c r="M357" s="1"/>
      <c r="N357" s="1"/>
      <c r="O357" s="1"/>
    </row>
    <row r="358" spans="1:15" ht="27.75" customHeight="1">
      <c r="A358" s="67" t="s">
        <v>98</v>
      </c>
      <c r="B358" s="33" t="s">
        <v>13</v>
      </c>
      <c r="C358" s="33" t="s">
        <v>11</v>
      </c>
      <c r="D358" s="33" t="s">
        <v>230</v>
      </c>
      <c r="E358" s="13" t="s">
        <v>99</v>
      </c>
      <c r="F358" s="24">
        <v>1.2</v>
      </c>
      <c r="G358" s="24">
        <v>3</v>
      </c>
      <c r="H358" s="24">
        <v>3</v>
      </c>
      <c r="I358" s="1"/>
      <c r="J358" s="1"/>
      <c r="K358" s="1"/>
      <c r="L358" s="1"/>
      <c r="M358" s="1"/>
      <c r="N358" s="1"/>
      <c r="O358" s="1"/>
    </row>
    <row r="359" spans="1:15" ht="19.5" customHeight="1">
      <c r="A359" s="70" t="s">
        <v>157</v>
      </c>
      <c r="B359" s="33" t="s">
        <v>13</v>
      </c>
      <c r="C359" s="33" t="s">
        <v>11</v>
      </c>
      <c r="D359" s="33" t="s">
        <v>230</v>
      </c>
      <c r="E359" s="34" t="s">
        <v>158</v>
      </c>
      <c r="F359" s="24">
        <v>936.4</v>
      </c>
      <c r="G359" s="41">
        <v>1110.5</v>
      </c>
      <c r="H359" s="38">
        <v>1160.6</v>
      </c>
      <c r="I359" s="1"/>
      <c r="J359" s="1"/>
      <c r="K359" s="1"/>
      <c r="L359" s="1"/>
      <c r="M359" s="1"/>
      <c r="N359" s="1"/>
      <c r="O359" s="1"/>
    </row>
    <row r="360" spans="1:15" ht="31.5" customHeight="1">
      <c r="A360" s="67" t="s">
        <v>169</v>
      </c>
      <c r="B360" s="33" t="s">
        <v>13</v>
      </c>
      <c r="C360" s="33" t="s">
        <v>11</v>
      </c>
      <c r="D360" s="33" t="s">
        <v>230</v>
      </c>
      <c r="E360" s="34" t="s">
        <v>170</v>
      </c>
      <c r="F360" s="38">
        <v>557.1</v>
      </c>
      <c r="G360" s="41">
        <v>617.8</v>
      </c>
      <c r="H360" s="38">
        <v>660.3</v>
      </c>
      <c r="I360" s="1"/>
      <c r="J360" s="1"/>
      <c r="K360" s="1"/>
      <c r="L360" s="1"/>
      <c r="M360" s="1"/>
      <c r="N360" s="1"/>
      <c r="O360" s="1"/>
    </row>
    <row r="361" spans="1:15" ht="69.75" customHeight="1">
      <c r="A361" s="67" t="s">
        <v>231</v>
      </c>
      <c r="B361" s="23" t="str">
        <f>B$332</f>
        <v>10</v>
      </c>
      <c r="C361" s="23" t="str">
        <f>C$338</f>
        <v>03</v>
      </c>
      <c r="D361" s="33" t="s">
        <v>232</v>
      </c>
      <c r="F361" s="38">
        <f>F362+F363</f>
        <v>460.3</v>
      </c>
      <c r="G361" s="38">
        <f>G362+G363</f>
        <v>454.8</v>
      </c>
      <c r="H361" s="38">
        <f>H362+H363</f>
        <v>451.1</v>
      </c>
      <c r="I361" s="1"/>
      <c r="J361" s="1"/>
      <c r="K361" s="1"/>
      <c r="L361" s="1"/>
      <c r="M361" s="1"/>
      <c r="N361" s="1"/>
      <c r="O361" s="1"/>
    </row>
    <row r="362" spans="1:15" ht="24.75" customHeight="1">
      <c r="A362" s="70" t="s">
        <v>157</v>
      </c>
      <c r="B362" s="33" t="s">
        <v>13</v>
      </c>
      <c r="C362" s="33" t="s">
        <v>11</v>
      </c>
      <c r="D362" s="33" t="s">
        <v>232</v>
      </c>
      <c r="E362" s="34" t="s">
        <v>158</v>
      </c>
      <c r="F362" s="38">
        <v>428.3</v>
      </c>
      <c r="G362" s="41">
        <v>414.8</v>
      </c>
      <c r="H362" s="38">
        <v>411.1</v>
      </c>
      <c r="I362" s="1"/>
      <c r="J362" s="1"/>
      <c r="K362" s="1"/>
      <c r="L362" s="1"/>
      <c r="M362" s="1"/>
      <c r="N362" s="1"/>
      <c r="O362" s="1"/>
    </row>
    <row r="363" spans="1:15" ht="33" customHeight="1">
      <c r="A363" s="67" t="s">
        <v>169</v>
      </c>
      <c r="B363" s="33" t="s">
        <v>13</v>
      </c>
      <c r="C363" s="33" t="s">
        <v>11</v>
      </c>
      <c r="D363" s="33" t="s">
        <v>232</v>
      </c>
      <c r="E363" s="34" t="s">
        <v>170</v>
      </c>
      <c r="F363" s="38">
        <v>32</v>
      </c>
      <c r="G363" s="38">
        <v>40</v>
      </c>
      <c r="H363" s="38">
        <v>40</v>
      </c>
      <c r="I363" s="1"/>
      <c r="J363" s="1"/>
      <c r="K363" s="1"/>
      <c r="L363" s="1"/>
      <c r="M363" s="1"/>
      <c r="N363" s="1"/>
      <c r="O363" s="1"/>
    </row>
    <row r="364" spans="1:15" ht="54.75" customHeight="1">
      <c r="A364" s="67" t="s">
        <v>233</v>
      </c>
      <c r="B364" s="33" t="s">
        <v>13</v>
      </c>
      <c r="C364" s="33" t="s">
        <v>11</v>
      </c>
      <c r="D364" s="33" t="s">
        <v>234</v>
      </c>
      <c r="E364" s="34"/>
      <c r="F364" s="38">
        <f>F365</f>
        <v>1</v>
      </c>
      <c r="G364" s="38">
        <f>G365</f>
        <v>1</v>
      </c>
      <c r="H364" s="38">
        <f>H365</f>
        <v>1</v>
      </c>
      <c r="I364" s="1"/>
      <c r="J364" s="1"/>
      <c r="K364" s="1"/>
      <c r="L364" s="1"/>
      <c r="M364" s="1"/>
      <c r="N364" s="1"/>
      <c r="O364" s="1"/>
    </row>
    <row r="365" spans="1:15" ht="18.75" customHeight="1">
      <c r="A365" s="70" t="s">
        <v>157</v>
      </c>
      <c r="B365" s="33" t="s">
        <v>13</v>
      </c>
      <c r="C365" s="33" t="s">
        <v>11</v>
      </c>
      <c r="D365" s="33" t="s">
        <v>234</v>
      </c>
      <c r="E365" s="34" t="s">
        <v>158</v>
      </c>
      <c r="F365" s="38">
        <v>1</v>
      </c>
      <c r="G365" s="38">
        <v>1</v>
      </c>
      <c r="H365" s="38">
        <v>1</v>
      </c>
      <c r="I365" s="1"/>
      <c r="J365" s="1"/>
      <c r="K365" s="1"/>
      <c r="L365" s="1"/>
      <c r="M365" s="1"/>
      <c r="N365" s="1"/>
      <c r="O365" s="1"/>
    </row>
    <row r="366" spans="1:15" ht="18.75" customHeight="1">
      <c r="A366" s="67" t="s">
        <v>98</v>
      </c>
      <c r="B366" s="33"/>
      <c r="C366" s="33"/>
      <c r="D366" s="33"/>
      <c r="E366" s="34"/>
      <c r="F366" s="38"/>
      <c r="G366" s="38"/>
      <c r="H366" s="38"/>
      <c r="I366" s="1"/>
      <c r="J366" s="1"/>
      <c r="K366" s="1"/>
      <c r="L366" s="1"/>
      <c r="M366" s="1"/>
      <c r="N366" s="1"/>
      <c r="O366" s="1"/>
    </row>
    <row r="367" spans="1:15" ht="39.75" customHeight="1">
      <c r="A367" s="67" t="s">
        <v>235</v>
      </c>
      <c r="B367" s="23" t="str">
        <f>B$332</f>
        <v>10</v>
      </c>
      <c r="C367" s="23" t="str">
        <f>C$338</f>
        <v>03</v>
      </c>
      <c r="D367" s="33" t="s">
        <v>237</v>
      </c>
      <c r="E367" s="34"/>
      <c r="F367" s="38">
        <f>F369+F370+F368</f>
        <v>7185.9</v>
      </c>
      <c r="G367" s="38">
        <f>G369+G370+G368</f>
        <v>8288.2</v>
      </c>
      <c r="H367" s="38">
        <f>H369+H370+H368</f>
        <v>8838.9</v>
      </c>
      <c r="I367" s="1"/>
      <c r="J367" s="1"/>
      <c r="K367" s="1"/>
      <c r="L367" s="1"/>
      <c r="M367" s="1"/>
      <c r="N367" s="1"/>
      <c r="O367" s="1"/>
    </row>
    <row r="368" spans="1:15" ht="26.25" customHeight="1">
      <c r="A368" s="67" t="s">
        <v>98</v>
      </c>
      <c r="B368" s="23" t="str">
        <f>B$332</f>
        <v>10</v>
      </c>
      <c r="C368" s="23" t="str">
        <f>C$338</f>
        <v>03</v>
      </c>
      <c r="D368" s="33" t="s">
        <v>237</v>
      </c>
      <c r="E368" s="34" t="s">
        <v>99</v>
      </c>
      <c r="F368" s="38">
        <v>72</v>
      </c>
      <c r="G368" s="38">
        <v>82</v>
      </c>
      <c r="H368" s="38">
        <v>85</v>
      </c>
      <c r="I368" s="1"/>
      <c r="J368" s="1"/>
      <c r="K368" s="1"/>
      <c r="L368" s="1"/>
      <c r="M368" s="1"/>
      <c r="N368" s="1"/>
      <c r="O368" s="1"/>
    </row>
    <row r="369" spans="1:15" ht="16.5" customHeight="1">
      <c r="A369" s="70" t="s">
        <v>157</v>
      </c>
      <c r="B369" s="23" t="str">
        <f>B$332</f>
        <v>10</v>
      </c>
      <c r="C369" s="23" t="str">
        <f>C$338</f>
        <v>03</v>
      </c>
      <c r="D369" s="33" t="s">
        <v>237</v>
      </c>
      <c r="E369" s="34" t="s">
        <v>158</v>
      </c>
      <c r="F369" s="38">
        <v>6938.9</v>
      </c>
      <c r="G369" s="41">
        <v>7899.6</v>
      </c>
      <c r="H369" s="38">
        <v>8255.8</v>
      </c>
      <c r="I369" s="1"/>
      <c r="J369" s="1"/>
      <c r="K369" s="1"/>
      <c r="L369" s="1"/>
      <c r="M369" s="1"/>
      <c r="N369" s="1"/>
      <c r="O369" s="1"/>
    </row>
    <row r="370" spans="1:15" ht="28.5" customHeight="1">
      <c r="A370" s="67" t="s">
        <v>169</v>
      </c>
      <c r="B370" s="23" t="str">
        <f>B$332</f>
        <v>10</v>
      </c>
      <c r="C370" s="23" t="str">
        <f>C$338</f>
        <v>03</v>
      </c>
      <c r="D370" s="33" t="s">
        <v>237</v>
      </c>
      <c r="E370" s="34" t="s">
        <v>170</v>
      </c>
      <c r="F370" s="38">
        <v>175</v>
      </c>
      <c r="G370" s="41">
        <v>306.6</v>
      </c>
      <c r="H370" s="38">
        <v>498.1</v>
      </c>
      <c r="I370" s="1"/>
      <c r="J370" s="1"/>
      <c r="K370" s="1"/>
      <c r="L370" s="1"/>
      <c r="M370" s="1"/>
      <c r="N370" s="1"/>
      <c r="O370" s="1"/>
    </row>
    <row r="371" spans="1:15" ht="52.5" customHeight="1">
      <c r="A371" s="67" t="s">
        <v>236</v>
      </c>
      <c r="B371" s="23" t="str">
        <f>B$332</f>
        <v>10</v>
      </c>
      <c r="C371" s="23" t="str">
        <f>C$338</f>
        <v>03</v>
      </c>
      <c r="D371" s="33" t="s">
        <v>238</v>
      </c>
      <c r="E371" s="34"/>
      <c r="F371" s="38">
        <f>F372</f>
        <v>197.3</v>
      </c>
      <c r="G371" s="38">
        <f>G372</f>
        <v>447.3</v>
      </c>
      <c r="H371" s="38">
        <f>H372</f>
        <v>447.3</v>
      </c>
      <c r="I371" s="1"/>
      <c r="J371" s="1"/>
      <c r="K371" s="1"/>
      <c r="L371" s="1"/>
      <c r="M371" s="1"/>
      <c r="N371" s="1"/>
      <c r="O371" s="1"/>
    </row>
    <row r="372" spans="1:15" ht="18" customHeight="1">
      <c r="A372" s="70" t="s">
        <v>157</v>
      </c>
      <c r="B372" s="33" t="s">
        <v>13</v>
      </c>
      <c r="C372" s="33" t="s">
        <v>11</v>
      </c>
      <c r="D372" s="33" t="s">
        <v>238</v>
      </c>
      <c r="E372" s="34" t="s">
        <v>158</v>
      </c>
      <c r="F372" s="38">
        <v>197.3</v>
      </c>
      <c r="G372" s="38">
        <v>447.3</v>
      </c>
      <c r="H372" s="38">
        <v>447.3</v>
      </c>
      <c r="I372" s="1"/>
      <c r="J372" s="1"/>
      <c r="K372" s="1"/>
      <c r="L372" s="1"/>
      <c r="M372" s="1"/>
      <c r="N372" s="1"/>
      <c r="O372" s="1"/>
    </row>
    <row r="373" spans="1:15" ht="79.5" customHeight="1">
      <c r="A373" s="67" t="s">
        <v>239</v>
      </c>
      <c r="B373" s="33" t="s">
        <v>13</v>
      </c>
      <c r="C373" s="33" t="s">
        <v>11</v>
      </c>
      <c r="D373" s="33" t="s">
        <v>241</v>
      </c>
      <c r="E373" s="34"/>
      <c r="F373" s="38">
        <f>F374</f>
        <v>2</v>
      </c>
      <c r="G373" s="38">
        <f>G374</f>
        <v>19</v>
      </c>
      <c r="H373" s="38">
        <f>H374</f>
        <v>19</v>
      </c>
      <c r="I373" s="1"/>
      <c r="J373" s="1"/>
      <c r="K373" s="1"/>
      <c r="L373" s="1"/>
      <c r="M373" s="1"/>
      <c r="N373" s="1"/>
      <c r="O373" s="1"/>
    </row>
    <row r="374" spans="1:15" ht="16.5" customHeight="1">
      <c r="A374" s="70" t="s">
        <v>157</v>
      </c>
      <c r="B374" s="33" t="s">
        <v>13</v>
      </c>
      <c r="C374" s="33" t="s">
        <v>11</v>
      </c>
      <c r="D374" s="33" t="s">
        <v>241</v>
      </c>
      <c r="E374" s="34" t="s">
        <v>158</v>
      </c>
      <c r="F374" s="38">
        <v>2</v>
      </c>
      <c r="G374" s="41">
        <v>19</v>
      </c>
      <c r="H374" s="38">
        <v>19</v>
      </c>
      <c r="I374" s="1"/>
      <c r="J374" s="1"/>
      <c r="K374" s="1"/>
      <c r="L374" s="1"/>
      <c r="M374" s="1"/>
      <c r="N374" s="1"/>
      <c r="O374" s="1"/>
    </row>
    <row r="375" spans="1:15" ht="66" customHeight="1">
      <c r="A375" s="67" t="s">
        <v>240</v>
      </c>
      <c r="B375" s="33" t="s">
        <v>13</v>
      </c>
      <c r="C375" s="33" t="s">
        <v>11</v>
      </c>
      <c r="D375" s="33" t="s">
        <v>242</v>
      </c>
      <c r="E375" s="34"/>
      <c r="F375" s="38">
        <f>F376</f>
        <v>1</v>
      </c>
      <c r="G375" s="38">
        <f>G376</f>
        <v>51</v>
      </c>
      <c r="H375" s="38">
        <v>0</v>
      </c>
      <c r="I375" s="1"/>
      <c r="J375" s="1"/>
      <c r="K375" s="1"/>
      <c r="L375" s="1"/>
      <c r="M375" s="1"/>
      <c r="N375" s="1"/>
      <c r="O375" s="1"/>
    </row>
    <row r="376" spans="1:15" ht="15" customHeight="1">
      <c r="A376" s="70" t="s">
        <v>157</v>
      </c>
      <c r="B376" s="33" t="s">
        <v>13</v>
      </c>
      <c r="C376" s="33" t="s">
        <v>11</v>
      </c>
      <c r="D376" s="33" t="s">
        <v>242</v>
      </c>
      <c r="E376" s="34" t="s">
        <v>158</v>
      </c>
      <c r="F376" s="38">
        <v>1</v>
      </c>
      <c r="G376" s="41">
        <v>51</v>
      </c>
      <c r="H376" s="38">
        <v>0</v>
      </c>
      <c r="I376" s="1"/>
      <c r="J376" s="1"/>
      <c r="K376" s="1"/>
      <c r="L376" s="1"/>
      <c r="M376" s="1"/>
      <c r="N376" s="1"/>
      <c r="O376" s="1"/>
    </row>
    <row r="377" spans="1:15" ht="13.5" customHeight="1">
      <c r="A377" s="67" t="s">
        <v>51</v>
      </c>
      <c r="B377" s="33" t="s">
        <v>13</v>
      </c>
      <c r="C377" s="33" t="s">
        <v>11</v>
      </c>
      <c r="D377" s="33" t="s">
        <v>243</v>
      </c>
      <c r="E377" s="34"/>
      <c r="F377" s="24">
        <f>F378</f>
        <v>2106.2</v>
      </c>
      <c r="G377" s="24">
        <f>G378</f>
        <v>2698.2</v>
      </c>
      <c r="H377" s="24">
        <f>H378</f>
        <v>2710.2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70" t="s">
        <v>157</v>
      </c>
      <c r="B378" s="33" t="s">
        <v>13</v>
      </c>
      <c r="C378" s="33" t="s">
        <v>11</v>
      </c>
      <c r="D378" s="33" t="s">
        <v>243</v>
      </c>
      <c r="E378" s="34" t="s">
        <v>158</v>
      </c>
      <c r="F378" s="24">
        <v>2106.2</v>
      </c>
      <c r="G378" s="38">
        <v>2698.2</v>
      </c>
      <c r="H378" s="38">
        <v>2710.2</v>
      </c>
      <c r="I378" s="1"/>
      <c r="J378" s="1"/>
      <c r="K378" s="1"/>
      <c r="L378" s="1"/>
      <c r="M378" s="1"/>
      <c r="N378" s="1"/>
      <c r="O378" s="1"/>
    </row>
    <row r="379" spans="1:15" ht="15.75" customHeight="1">
      <c r="A379" s="67" t="s">
        <v>244</v>
      </c>
      <c r="B379" s="33" t="s">
        <v>13</v>
      </c>
      <c r="C379" s="33" t="s">
        <v>11</v>
      </c>
      <c r="D379" s="33" t="s">
        <v>246</v>
      </c>
      <c r="E379" s="34"/>
      <c r="F379" s="24">
        <f>F381+F382+F380</f>
        <v>8452.800000000001</v>
      </c>
      <c r="G379" s="24">
        <f>G381+G382+G380</f>
        <v>9597.8</v>
      </c>
      <c r="H379" s="24">
        <f>H381+H382+H380</f>
        <v>10107.1</v>
      </c>
      <c r="I379" s="1"/>
      <c r="J379" s="1"/>
      <c r="K379" s="1"/>
      <c r="L379" s="1"/>
      <c r="M379" s="1"/>
      <c r="N379" s="1"/>
      <c r="O379" s="1"/>
    </row>
    <row r="380" spans="1:15" ht="29.25" customHeight="1">
      <c r="A380" s="67" t="s">
        <v>98</v>
      </c>
      <c r="B380" s="33" t="s">
        <v>13</v>
      </c>
      <c r="C380" s="33" t="s">
        <v>11</v>
      </c>
      <c r="D380" s="33" t="s">
        <v>246</v>
      </c>
      <c r="E380" s="34" t="s">
        <v>99</v>
      </c>
      <c r="F380" s="24">
        <v>89</v>
      </c>
      <c r="G380" s="24">
        <v>105</v>
      </c>
      <c r="H380" s="24">
        <v>107</v>
      </c>
      <c r="I380" s="1"/>
      <c r="J380" s="1"/>
      <c r="K380" s="1"/>
      <c r="L380" s="1"/>
      <c r="M380" s="1"/>
      <c r="N380" s="1"/>
      <c r="O380" s="1"/>
    </row>
    <row r="381" spans="1:15" ht="13.5" customHeight="1">
      <c r="A381" s="70" t="s">
        <v>157</v>
      </c>
      <c r="B381" s="33" t="s">
        <v>13</v>
      </c>
      <c r="C381" s="33" t="s">
        <v>11</v>
      </c>
      <c r="D381" s="33" t="s">
        <v>246</v>
      </c>
      <c r="E381" s="34" t="s">
        <v>158</v>
      </c>
      <c r="F381" s="24">
        <v>7923.6</v>
      </c>
      <c r="G381" s="38">
        <v>8956.8</v>
      </c>
      <c r="H381" s="38">
        <v>9362.6</v>
      </c>
      <c r="I381" s="1"/>
      <c r="J381" s="1"/>
      <c r="K381" s="1"/>
      <c r="L381" s="1"/>
      <c r="M381" s="1"/>
      <c r="N381" s="1"/>
      <c r="O381" s="1"/>
    </row>
    <row r="382" spans="1:15" ht="29.25" customHeight="1">
      <c r="A382" s="67" t="s">
        <v>169</v>
      </c>
      <c r="B382" s="33" t="s">
        <v>13</v>
      </c>
      <c r="C382" s="33" t="s">
        <v>11</v>
      </c>
      <c r="D382" s="33" t="s">
        <v>246</v>
      </c>
      <c r="E382" s="34" t="s">
        <v>170</v>
      </c>
      <c r="F382" s="24">
        <v>440.2</v>
      </c>
      <c r="G382" s="38">
        <v>536</v>
      </c>
      <c r="H382" s="38">
        <v>637.5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67" t="s">
        <v>245</v>
      </c>
      <c r="B383" s="33" t="s">
        <v>13</v>
      </c>
      <c r="C383" s="33" t="s">
        <v>11</v>
      </c>
      <c r="D383" s="33" t="s">
        <v>248</v>
      </c>
      <c r="E383" s="34"/>
      <c r="F383" s="24">
        <f>F385+F386+F384</f>
        <v>447.4</v>
      </c>
      <c r="G383" s="24">
        <f>G385+G386+G384</f>
        <v>464.7</v>
      </c>
      <c r="H383" s="24">
        <f>H385+H386+H384</f>
        <v>453.59999999999997</v>
      </c>
      <c r="I383" s="1"/>
      <c r="J383" s="1"/>
      <c r="K383" s="1"/>
      <c r="L383" s="1"/>
      <c r="M383" s="1"/>
      <c r="N383" s="1"/>
      <c r="O383" s="1"/>
    </row>
    <row r="384" spans="1:15" ht="34.5" customHeight="1">
      <c r="A384" s="67" t="s">
        <v>98</v>
      </c>
      <c r="B384" s="33" t="s">
        <v>13</v>
      </c>
      <c r="C384" s="33" t="s">
        <v>11</v>
      </c>
      <c r="D384" s="33" t="s">
        <v>248</v>
      </c>
      <c r="E384" s="34" t="s">
        <v>99</v>
      </c>
      <c r="F384" s="24">
        <v>8</v>
      </c>
      <c r="G384" s="38">
        <v>8</v>
      </c>
      <c r="H384" s="38">
        <v>7</v>
      </c>
      <c r="I384" s="1"/>
      <c r="J384" s="1"/>
      <c r="K384" s="1"/>
      <c r="L384" s="1"/>
      <c r="M384" s="1"/>
      <c r="N384" s="1"/>
      <c r="O384" s="1"/>
    </row>
    <row r="385" spans="1:15" ht="15" customHeight="1">
      <c r="A385" s="70" t="s">
        <v>157</v>
      </c>
      <c r="B385" s="33" t="s">
        <v>13</v>
      </c>
      <c r="C385" s="33" t="s">
        <v>11</v>
      </c>
      <c r="D385" s="33" t="s">
        <v>248</v>
      </c>
      <c r="E385" s="34" t="s">
        <v>158</v>
      </c>
      <c r="F385" s="24">
        <v>439.4</v>
      </c>
      <c r="G385" s="38">
        <v>447.3</v>
      </c>
      <c r="H385" s="38">
        <v>437.2</v>
      </c>
      <c r="I385" s="1"/>
      <c r="J385" s="1"/>
      <c r="K385" s="1"/>
      <c r="L385" s="1"/>
      <c r="M385" s="1"/>
      <c r="N385" s="1"/>
      <c r="O385" s="1"/>
    </row>
    <row r="386" spans="1:15" ht="30.75" customHeight="1">
      <c r="A386" s="67" t="s">
        <v>169</v>
      </c>
      <c r="B386" s="33" t="s">
        <v>13</v>
      </c>
      <c r="C386" s="33" t="s">
        <v>11</v>
      </c>
      <c r="D386" s="33" t="s">
        <v>248</v>
      </c>
      <c r="E386" s="34" t="s">
        <v>170</v>
      </c>
      <c r="F386" s="24">
        <v>0</v>
      </c>
      <c r="G386" s="38">
        <v>9.4</v>
      </c>
      <c r="H386" s="38">
        <v>9.4</v>
      </c>
      <c r="I386" s="1"/>
      <c r="J386" s="1"/>
      <c r="K386" s="1"/>
      <c r="L386" s="1"/>
      <c r="M386" s="1"/>
      <c r="N386" s="1"/>
      <c r="O386" s="1"/>
    </row>
    <row r="387" spans="1:15" ht="39.75" customHeight="1">
      <c r="A387" s="67" t="s">
        <v>247</v>
      </c>
      <c r="B387" s="33" t="s">
        <v>13</v>
      </c>
      <c r="C387" s="33" t="s">
        <v>11</v>
      </c>
      <c r="D387" s="33" t="s">
        <v>249</v>
      </c>
      <c r="E387" s="34"/>
      <c r="F387" s="24">
        <f>F389+F388</f>
        <v>460.6</v>
      </c>
      <c r="G387" s="24">
        <f>G389+G388</f>
        <v>467.1</v>
      </c>
      <c r="H387" s="24">
        <f>H389+H388</f>
        <v>502.9</v>
      </c>
      <c r="I387" s="1"/>
      <c r="J387" s="1"/>
      <c r="K387" s="1"/>
      <c r="L387" s="1"/>
      <c r="M387" s="1"/>
      <c r="N387" s="1"/>
      <c r="O387" s="1"/>
    </row>
    <row r="388" spans="1:15" ht="31.5" customHeight="1">
      <c r="A388" s="67" t="s">
        <v>98</v>
      </c>
      <c r="B388" s="33" t="s">
        <v>13</v>
      </c>
      <c r="C388" s="33" t="s">
        <v>11</v>
      </c>
      <c r="D388" s="33" t="s">
        <v>249</v>
      </c>
      <c r="E388" s="34" t="s">
        <v>99</v>
      </c>
      <c r="F388" s="24">
        <v>4</v>
      </c>
      <c r="G388" s="24">
        <v>4</v>
      </c>
      <c r="H388" s="24">
        <v>5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70" t="s">
        <v>157</v>
      </c>
      <c r="B389" s="33" t="s">
        <v>13</v>
      </c>
      <c r="C389" s="33" t="s">
        <v>11</v>
      </c>
      <c r="D389" s="33" t="s">
        <v>249</v>
      </c>
      <c r="E389" s="34" t="s">
        <v>158</v>
      </c>
      <c r="F389" s="24">
        <v>456.6</v>
      </c>
      <c r="G389" s="38">
        <v>463.1</v>
      </c>
      <c r="H389" s="38">
        <v>497.9</v>
      </c>
      <c r="I389" s="1"/>
      <c r="J389" s="1"/>
      <c r="K389" s="1"/>
      <c r="L389" s="1"/>
      <c r="M389" s="1"/>
      <c r="N389" s="1"/>
      <c r="O389" s="1"/>
    </row>
    <row r="390" spans="1:15" ht="18.75" customHeight="1">
      <c r="A390" s="53" t="s">
        <v>43</v>
      </c>
      <c r="B390" s="26" t="str">
        <f>B$332</f>
        <v>10</v>
      </c>
      <c r="C390" s="55" t="s">
        <v>18</v>
      </c>
      <c r="D390" s="20"/>
      <c r="E390" s="20"/>
      <c r="F390" s="27">
        <f>F391+F399</f>
        <v>21216.8</v>
      </c>
      <c r="G390" s="27">
        <f>G391+G399</f>
        <v>9008.8</v>
      </c>
      <c r="H390" s="27">
        <f>H391+H399</f>
        <v>15816.7</v>
      </c>
      <c r="I390" s="1"/>
      <c r="J390" s="1"/>
      <c r="K390" s="1"/>
      <c r="L390" s="1"/>
      <c r="M390" s="1"/>
      <c r="N390" s="1"/>
      <c r="O390" s="1"/>
    </row>
    <row r="391" spans="1:15" ht="42.75" customHeight="1">
      <c r="A391" s="60" t="s">
        <v>159</v>
      </c>
      <c r="B391" s="33" t="s">
        <v>13</v>
      </c>
      <c r="C391" s="33" t="s">
        <v>18</v>
      </c>
      <c r="D391" s="33" t="s">
        <v>160</v>
      </c>
      <c r="E391" s="34"/>
      <c r="F391" s="42">
        <f>F392</f>
        <v>8249.1</v>
      </c>
      <c r="G391" s="42">
        <f>G392</f>
        <v>9008.8</v>
      </c>
      <c r="H391" s="42">
        <f>H392</f>
        <v>9415.400000000001</v>
      </c>
      <c r="I391" s="1"/>
      <c r="J391" s="1"/>
      <c r="K391" s="1"/>
      <c r="L391" s="1"/>
      <c r="M391" s="1"/>
      <c r="N391" s="1"/>
      <c r="O391" s="1"/>
    </row>
    <row r="392" spans="1:15" ht="40.5" customHeight="1">
      <c r="A392" s="60" t="s">
        <v>195</v>
      </c>
      <c r="B392" s="33" t="s">
        <v>13</v>
      </c>
      <c r="C392" s="33" t="s">
        <v>18</v>
      </c>
      <c r="D392" s="33" t="s">
        <v>196</v>
      </c>
      <c r="E392" s="34"/>
      <c r="F392" s="42">
        <f>F393+F397+F395</f>
        <v>8249.1</v>
      </c>
      <c r="G392" s="42">
        <f>G393+G397+G395</f>
        <v>9008.8</v>
      </c>
      <c r="H392" s="42">
        <f>H393+H397+H395</f>
        <v>9415.400000000001</v>
      </c>
      <c r="I392" s="1"/>
      <c r="J392" s="1"/>
      <c r="K392" s="1"/>
      <c r="L392" s="1"/>
      <c r="M392" s="1"/>
      <c r="N392" s="1"/>
      <c r="O392" s="1"/>
    </row>
    <row r="393" spans="1:15" ht="42" customHeight="1">
      <c r="A393" s="40" t="s">
        <v>86</v>
      </c>
      <c r="B393" s="33" t="s">
        <v>13</v>
      </c>
      <c r="C393" s="33" t="s">
        <v>18</v>
      </c>
      <c r="D393" s="33" t="s">
        <v>205</v>
      </c>
      <c r="E393" s="34"/>
      <c r="F393" s="42">
        <v>1218.8</v>
      </c>
      <c r="G393" s="42">
        <v>1273.8</v>
      </c>
      <c r="H393" s="42">
        <v>1330.9</v>
      </c>
      <c r="I393" s="1"/>
      <c r="J393" s="1"/>
      <c r="K393" s="1"/>
      <c r="L393" s="1"/>
      <c r="M393" s="1"/>
      <c r="N393" s="1"/>
      <c r="O393" s="1"/>
    </row>
    <row r="394" spans="1:15" ht="28.5" customHeight="1">
      <c r="A394" s="28" t="s">
        <v>81</v>
      </c>
      <c r="B394" s="33" t="s">
        <v>13</v>
      </c>
      <c r="C394" s="33" t="s">
        <v>18</v>
      </c>
      <c r="D394" s="33" t="s">
        <v>205</v>
      </c>
      <c r="E394" s="34" t="s">
        <v>158</v>
      </c>
      <c r="F394" s="42">
        <v>1218.8</v>
      </c>
      <c r="G394" s="64">
        <v>1273.8</v>
      </c>
      <c r="H394" s="64">
        <v>1330.9</v>
      </c>
      <c r="I394" s="1"/>
      <c r="J394" s="1"/>
      <c r="K394" s="1"/>
      <c r="L394" s="1"/>
      <c r="M394" s="1"/>
      <c r="N394" s="1"/>
      <c r="O394" s="1"/>
    </row>
    <row r="395" spans="1:15" ht="40.5" customHeight="1">
      <c r="A395" s="67" t="s">
        <v>175</v>
      </c>
      <c r="B395" s="48" t="str">
        <f>B$332</f>
        <v>10</v>
      </c>
      <c r="C395" s="34" t="s">
        <v>18</v>
      </c>
      <c r="D395" s="33" t="s">
        <v>198</v>
      </c>
      <c r="E395" s="20"/>
      <c r="F395" s="64">
        <f>F396</f>
        <v>90.3</v>
      </c>
      <c r="G395" s="64">
        <v>320.3</v>
      </c>
      <c r="H395" s="64">
        <v>335.7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67" t="s">
        <v>157</v>
      </c>
      <c r="B396" s="48" t="str">
        <f>B$332</f>
        <v>10</v>
      </c>
      <c r="C396" s="34" t="s">
        <v>18</v>
      </c>
      <c r="D396" s="33" t="s">
        <v>198</v>
      </c>
      <c r="E396" s="34" t="s">
        <v>158</v>
      </c>
      <c r="F396" s="64">
        <v>90.3</v>
      </c>
      <c r="G396" s="64">
        <v>320.3</v>
      </c>
      <c r="H396" s="64">
        <v>335.7</v>
      </c>
      <c r="I396" s="1"/>
      <c r="J396" s="1"/>
      <c r="K396" s="1"/>
      <c r="L396" s="1"/>
      <c r="M396" s="1"/>
      <c r="N396" s="1"/>
      <c r="O396" s="1"/>
    </row>
    <row r="397" spans="1:15" ht="34.5" customHeight="1">
      <c r="A397" s="67" t="s">
        <v>206</v>
      </c>
      <c r="B397" s="48" t="str">
        <f>B$332</f>
        <v>10</v>
      </c>
      <c r="C397" s="34" t="s">
        <v>18</v>
      </c>
      <c r="D397" s="33" t="s">
        <v>207</v>
      </c>
      <c r="E397" s="34"/>
      <c r="F397" s="38">
        <v>6940</v>
      </c>
      <c r="G397" s="42">
        <v>7414.7</v>
      </c>
      <c r="H397" s="38">
        <v>7748.8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67" t="s">
        <v>157</v>
      </c>
      <c r="B398" s="48" t="str">
        <f>B$332</f>
        <v>10</v>
      </c>
      <c r="C398" s="34" t="s">
        <v>18</v>
      </c>
      <c r="D398" s="33" t="s">
        <v>207</v>
      </c>
      <c r="E398" s="34" t="s">
        <v>158</v>
      </c>
      <c r="F398" s="38">
        <v>6940</v>
      </c>
      <c r="G398" s="38">
        <v>7414.7</v>
      </c>
      <c r="H398" s="38">
        <v>7748.8</v>
      </c>
      <c r="I398" s="1"/>
      <c r="J398" s="1"/>
      <c r="K398" s="1"/>
      <c r="L398" s="1"/>
      <c r="M398" s="1"/>
      <c r="N398" s="1"/>
      <c r="O398" s="1"/>
    </row>
    <row r="399" spans="1:15" ht="14.25" customHeight="1">
      <c r="A399" s="36" t="s">
        <v>217</v>
      </c>
      <c r="B399" s="33" t="s">
        <v>13</v>
      </c>
      <c r="C399" s="33" t="s">
        <v>18</v>
      </c>
      <c r="D399" s="33" t="s">
        <v>220</v>
      </c>
      <c r="E399" s="37"/>
      <c r="F399" s="38">
        <f>F401+F403</f>
        <v>12967.699999999999</v>
      </c>
      <c r="G399" s="38">
        <f>G401+G403</f>
        <v>0</v>
      </c>
      <c r="H399" s="38">
        <f>H401+H403</f>
        <v>6401.299999999999</v>
      </c>
      <c r="I399" s="1"/>
      <c r="J399" s="1"/>
      <c r="K399" s="1"/>
      <c r="L399" s="1"/>
      <c r="M399" s="1"/>
      <c r="N399" s="1"/>
      <c r="O399" s="1"/>
    </row>
    <row r="400" spans="1:15" ht="18.75" customHeight="1">
      <c r="A400" s="28" t="s">
        <v>218</v>
      </c>
      <c r="B400" s="33" t="s">
        <v>13</v>
      </c>
      <c r="C400" s="33" t="s">
        <v>18</v>
      </c>
      <c r="D400" s="33" t="s">
        <v>219</v>
      </c>
      <c r="E400" s="37"/>
      <c r="F400" s="38">
        <f>F401+F403</f>
        <v>12967.699999999999</v>
      </c>
      <c r="G400" s="38">
        <f>G401+G403</f>
        <v>0</v>
      </c>
      <c r="H400" s="38">
        <f>H401+H403</f>
        <v>6401.299999999999</v>
      </c>
      <c r="I400" s="1"/>
      <c r="J400" s="1"/>
      <c r="K400" s="1"/>
      <c r="L400" s="1"/>
      <c r="M400" s="1"/>
      <c r="N400" s="1"/>
      <c r="O400" s="1"/>
    </row>
    <row r="401" spans="1:15" ht="44.25" customHeight="1">
      <c r="A401" s="67" t="s">
        <v>374</v>
      </c>
      <c r="B401" s="33" t="s">
        <v>13</v>
      </c>
      <c r="C401" s="33" t="s">
        <v>18</v>
      </c>
      <c r="D401" s="54" t="s">
        <v>372</v>
      </c>
      <c r="E401" s="34"/>
      <c r="F401" s="38">
        <v>1880.4</v>
      </c>
      <c r="G401" s="42">
        <v>0</v>
      </c>
      <c r="H401" s="38">
        <v>980.4</v>
      </c>
      <c r="I401" s="1"/>
      <c r="J401" s="1"/>
      <c r="K401" s="1"/>
      <c r="L401" s="1"/>
      <c r="M401" s="1"/>
      <c r="N401" s="1"/>
      <c r="O401" s="1"/>
    </row>
    <row r="402" spans="1:15" ht="14.25" customHeight="1">
      <c r="A402" s="70" t="s">
        <v>375</v>
      </c>
      <c r="B402" s="33" t="s">
        <v>13</v>
      </c>
      <c r="C402" s="33" t="s">
        <v>18</v>
      </c>
      <c r="D402" s="54" t="s">
        <v>372</v>
      </c>
      <c r="E402" s="34" t="s">
        <v>348</v>
      </c>
      <c r="F402" s="38">
        <v>1880.4</v>
      </c>
      <c r="G402" s="42">
        <v>0</v>
      </c>
      <c r="H402" s="38">
        <v>980.4</v>
      </c>
      <c r="I402" s="1"/>
      <c r="J402" s="1"/>
      <c r="K402" s="1"/>
      <c r="L402" s="1"/>
      <c r="M402" s="1"/>
      <c r="N402" s="1"/>
      <c r="O402" s="1"/>
    </row>
    <row r="403" spans="1:15" ht="48" customHeight="1">
      <c r="A403" s="67" t="s">
        <v>376</v>
      </c>
      <c r="B403" s="33" t="s">
        <v>13</v>
      </c>
      <c r="C403" s="33" t="s">
        <v>18</v>
      </c>
      <c r="D403" s="54" t="s">
        <v>373</v>
      </c>
      <c r="E403" s="34"/>
      <c r="F403" s="38">
        <v>11087.3</v>
      </c>
      <c r="G403" s="42">
        <v>0</v>
      </c>
      <c r="H403" s="38">
        <v>5420.9</v>
      </c>
      <c r="I403" s="1"/>
      <c r="J403" s="1"/>
      <c r="K403" s="1"/>
      <c r="L403" s="1"/>
      <c r="M403" s="1"/>
      <c r="N403" s="1"/>
      <c r="O403" s="1"/>
    </row>
    <row r="404" spans="1:15" ht="18" customHeight="1">
      <c r="A404" s="70" t="s">
        <v>375</v>
      </c>
      <c r="B404" s="33" t="s">
        <v>13</v>
      </c>
      <c r="C404" s="33" t="s">
        <v>18</v>
      </c>
      <c r="D404" s="54" t="s">
        <v>373</v>
      </c>
      <c r="E404" s="34" t="s">
        <v>348</v>
      </c>
      <c r="F404" s="38">
        <v>6385.2</v>
      </c>
      <c r="G404" s="42">
        <v>0</v>
      </c>
      <c r="H404" s="38">
        <v>5420.9</v>
      </c>
      <c r="I404" s="1"/>
      <c r="J404" s="1"/>
      <c r="K404" s="1"/>
      <c r="L404" s="1"/>
      <c r="M404" s="1"/>
      <c r="N404" s="1"/>
      <c r="O404" s="1"/>
    </row>
    <row r="405" spans="1:15" ht="18" customHeight="1">
      <c r="A405" s="56" t="s">
        <v>27</v>
      </c>
      <c r="B405" s="26" t="str">
        <f>B332</f>
        <v>10</v>
      </c>
      <c r="C405" s="20" t="s">
        <v>17</v>
      </c>
      <c r="D405" s="20"/>
      <c r="E405" s="20"/>
      <c r="F405" s="27">
        <f>F410+F406</f>
        <v>2944.2999999999997</v>
      </c>
      <c r="G405" s="27">
        <f>G410+G406</f>
        <v>2944.2999999999997</v>
      </c>
      <c r="H405" s="27">
        <f>H410+H406</f>
        <v>2944.2999999999997</v>
      </c>
      <c r="I405" s="1"/>
      <c r="J405" s="1"/>
      <c r="K405" s="1"/>
      <c r="L405" s="1"/>
      <c r="M405" s="1"/>
      <c r="N405" s="1"/>
      <c r="O405" s="1"/>
    </row>
    <row r="406" spans="1:15" ht="46.5" customHeight="1">
      <c r="A406" s="60" t="s">
        <v>159</v>
      </c>
      <c r="B406" s="33" t="s">
        <v>13</v>
      </c>
      <c r="C406" s="33" t="s">
        <v>17</v>
      </c>
      <c r="D406" s="33" t="s">
        <v>160</v>
      </c>
      <c r="E406" s="34"/>
      <c r="F406" s="38">
        <f>F407</f>
        <v>35</v>
      </c>
      <c r="G406" s="38">
        <f>G407</f>
        <v>35</v>
      </c>
      <c r="H406" s="38">
        <f>H407</f>
        <v>35</v>
      </c>
      <c r="I406" s="1"/>
      <c r="J406" s="1"/>
      <c r="K406" s="1"/>
      <c r="L406" s="1"/>
      <c r="M406" s="1"/>
      <c r="N406" s="1"/>
      <c r="O406" s="1"/>
    </row>
    <row r="407" spans="1:15" ht="33.75" customHeight="1">
      <c r="A407" s="67" t="s">
        <v>333</v>
      </c>
      <c r="B407" s="33" t="s">
        <v>13</v>
      </c>
      <c r="C407" s="33" t="s">
        <v>17</v>
      </c>
      <c r="D407" s="33" t="s">
        <v>297</v>
      </c>
      <c r="E407" s="34"/>
      <c r="F407" s="38">
        <f>F408</f>
        <v>35</v>
      </c>
      <c r="G407" s="38">
        <v>35</v>
      </c>
      <c r="H407" s="38">
        <v>35</v>
      </c>
      <c r="I407" s="1"/>
      <c r="J407" s="1"/>
      <c r="K407" s="1"/>
      <c r="L407" s="1"/>
      <c r="M407" s="1"/>
      <c r="N407" s="1"/>
      <c r="O407" s="1"/>
    </row>
    <row r="408" spans="1:15" ht="69.75" customHeight="1">
      <c r="A408" s="67" t="s">
        <v>330</v>
      </c>
      <c r="B408" s="33" t="s">
        <v>13</v>
      </c>
      <c r="C408" s="33" t="s">
        <v>17</v>
      </c>
      <c r="D408" s="33" t="s">
        <v>298</v>
      </c>
      <c r="E408" s="34"/>
      <c r="F408" s="38">
        <f>F409</f>
        <v>35</v>
      </c>
      <c r="G408" s="38">
        <v>35</v>
      </c>
      <c r="H408" s="38">
        <v>35</v>
      </c>
      <c r="I408" s="1"/>
      <c r="J408" s="1"/>
      <c r="K408" s="1"/>
      <c r="L408" s="1"/>
      <c r="M408" s="1"/>
      <c r="N408" s="1"/>
      <c r="O408" s="1"/>
    </row>
    <row r="409" spans="1:15" ht="30.75" customHeight="1">
      <c r="A409" s="67" t="s">
        <v>98</v>
      </c>
      <c r="B409" s="33" t="s">
        <v>13</v>
      </c>
      <c r="C409" s="33" t="s">
        <v>17</v>
      </c>
      <c r="D409" s="33" t="s">
        <v>298</v>
      </c>
      <c r="E409" s="34" t="s">
        <v>99</v>
      </c>
      <c r="F409" s="38">
        <v>35</v>
      </c>
      <c r="G409" s="38">
        <v>35</v>
      </c>
      <c r="H409" s="38">
        <v>35</v>
      </c>
      <c r="I409" s="1"/>
      <c r="J409" s="1"/>
      <c r="K409" s="1"/>
      <c r="L409" s="1"/>
      <c r="M409" s="1"/>
      <c r="N409" s="1"/>
      <c r="O409" s="1"/>
    </row>
    <row r="410" spans="1:15" ht="17.25" customHeight="1">
      <c r="A410" s="36" t="s">
        <v>217</v>
      </c>
      <c r="B410" s="33" t="s">
        <v>13</v>
      </c>
      <c r="C410" s="33" t="s">
        <v>17</v>
      </c>
      <c r="D410" s="33" t="s">
        <v>220</v>
      </c>
      <c r="E410" s="37"/>
      <c r="F410" s="38">
        <f aca="true" t="shared" si="15" ref="F410:H411">F411</f>
        <v>2909.2999999999997</v>
      </c>
      <c r="G410" s="38">
        <f t="shared" si="15"/>
        <v>2909.2999999999997</v>
      </c>
      <c r="H410" s="38">
        <f t="shared" si="15"/>
        <v>2909.2999999999997</v>
      </c>
      <c r="I410" s="1"/>
      <c r="J410" s="1"/>
      <c r="K410" s="1"/>
      <c r="L410" s="1"/>
      <c r="M410" s="1"/>
      <c r="N410" s="1"/>
      <c r="O410" s="1"/>
    </row>
    <row r="411" spans="1:15" ht="19.5" customHeight="1">
      <c r="A411" s="28" t="s">
        <v>218</v>
      </c>
      <c r="B411" s="33" t="s">
        <v>13</v>
      </c>
      <c r="C411" s="33" t="s">
        <v>17</v>
      </c>
      <c r="D411" s="33" t="s">
        <v>219</v>
      </c>
      <c r="E411" s="37"/>
      <c r="F411" s="38">
        <f t="shared" si="15"/>
        <v>2909.2999999999997</v>
      </c>
      <c r="G411" s="38">
        <f t="shared" si="15"/>
        <v>2909.2999999999997</v>
      </c>
      <c r="H411" s="38">
        <f t="shared" si="15"/>
        <v>2909.2999999999997</v>
      </c>
      <c r="I411" s="1"/>
      <c r="J411" s="1"/>
      <c r="K411" s="1"/>
      <c r="L411" s="1"/>
      <c r="M411" s="1"/>
      <c r="N411" s="1"/>
      <c r="O411" s="1"/>
    </row>
    <row r="412" spans="1:15" ht="43.5" customHeight="1">
      <c r="A412" s="68" t="s">
        <v>106</v>
      </c>
      <c r="B412" s="33" t="s">
        <v>13</v>
      </c>
      <c r="C412" s="33" t="s">
        <v>17</v>
      </c>
      <c r="D412" s="33" t="s">
        <v>250</v>
      </c>
      <c r="E412" s="34"/>
      <c r="F412" s="38">
        <f>F413+F414+F415</f>
        <v>2909.2999999999997</v>
      </c>
      <c r="G412" s="38">
        <f>G413+G414</f>
        <v>2909.2999999999997</v>
      </c>
      <c r="H412" s="38">
        <f>H413+H414</f>
        <v>2909.2999999999997</v>
      </c>
      <c r="I412" s="1"/>
      <c r="J412" s="1"/>
      <c r="K412" s="1"/>
      <c r="L412" s="1"/>
      <c r="M412" s="1"/>
      <c r="N412" s="1"/>
      <c r="O412" s="1"/>
    </row>
    <row r="413" spans="1:12" s="3" customFormat="1" ht="29.25" customHeight="1">
      <c r="A413" s="67" t="s">
        <v>92</v>
      </c>
      <c r="B413" s="33" t="s">
        <v>13</v>
      </c>
      <c r="C413" s="33" t="s">
        <v>17</v>
      </c>
      <c r="D413" s="33" t="s">
        <v>250</v>
      </c>
      <c r="E413" s="34" t="s">
        <v>93</v>
      </c>
      <c r="F413" s="38">
        <v>2483.7</v>
      </c>
      <c r="G413" s="38">
        <v>2474.1</v>
      </c>
      <c r="H413" s="38">
        <v>2474.1</v>
      </c>
      <c r="I413" s="10"/>
      <c r="J413" s="10"/>
      <c r="K413" s="11"/>
      <c r="L413" s="10"/>
    </row>
    <row r="414" spans="1:15" ht="28.5" customHeight="1">
      <c r="A414" s="67" t="s">
        <v>98</v>
      </c>
      <c r="B414" s="33" t="s">
        <v>13</v>
      </c>
      <c r="C414" s="33" t="s">
        <v>17</v>
      </c>
      <c r="D414" s="33" t="s">
        <v>250</v>
      </c>
      <c r="E414" s="34" t="s">
        <v>99</v>
      </c>
      <c r="F414" s="38">
        <v>425.5</v>
      </c>
      <c r="G414" s="38">
        <v>435.2</v>
      </c>
      <c r="H414" s="38">
        <v>435.2</v>
      </c>
      <c r="I414" s="1"/>
      <c r="J414" s="1"/>
      <c r="K414" s="1"/>
      <c r="L414" s="1"/>
      <c r="M414" s="1"/>
      <c r="N414" s="1"/>
      <c r="O414" s="1"/>
    </row>
    <row r="415" spans="1:15" ht="14.25" customHeight="1">
      <c r="A415" s="70" t="s">
        <v>112</v>
      </c>
      <c r="B415" s="33" t="s">
        <v>13</v>
      </c>
      <c r="C415" s="33" t="s">
        <v>17</v>
      </c>
      <c r="D415" s="33" t="s">
        <v>250</v>
      </c>
      <c r="E415" s="34" t="s">
        <v>216</v>
      </c>
      <c r="F415" s="38">
        <v>0.1</v>
      </c>
      <c r="G415" s="38"/>
      <c r="H415" s="38"/>
      <c r="I415" s="1"/>
      <c r="J415" s="1"/>
      <c r="K415" s="1"/>
      <c r="L415" s="1"/>
      <c r="M415" s="1"/>
      <c r="N415" s="1"/>
      <c r="O415" s="1"/>
    </row>
    <row r="416" spans="1:15" ht="15.75" customHeight="1">
      <c r="A416" s="36"/>
      <c r="B416" s="33"/>
      <c r="C416" s="33"/>
      <c r="D416" s="54"/>
      <c r="E416" s="34"/>
      <c r="F416" s="42"/>
      <c r="G416" s="38"/>
      <c r="H416" s="38"/>
      <c r="I416" s="1"/>
      <c r="J416" s="1"/>
      <c r="K416" s="1"/>
      <c r="L416" s="1"/>
      <c r="M416" s="1"/>
      <c r="N416" s="1"/>
      <c r="O416" s="1"/>
    </row>
    <row r="417" spans="1:15" ht="14.25" customHeight="1">
      <c r="A417" s="43" t="s">
        <v>50</v>
      </c>
      <c r="B417" s="20" t="s">
        <v>47</v>
      </c>
      <c r="F417" s="32">
        <f>F418+F429</f>
        <v>652.8</v>
      </c>
      <c r="G417" s="32">
        <f>G418+G429</f>
        <v>643.8</v>
      </c>
      <c r="H417" s="32">
        <f>H418+H429</f>
        <v>643.8</v>
      </c>
      <c r="I417" s="1"/>
      <c r="J417" s="1"/>
      <c r="K417" s="1"/>
      <c r="L417" s="1"/>
      <c r="M417" s="1"/>
      <c r="N417" s="1"/>
      <c r="O417" s="1"/>
    </row>
    <row r="418" spans="1:15" ht="14.25" customHeight="1">
      <c r="A418" s="43" t="s">
        <v>58</v>
      </c>
      <c r="B418" s="37" t="s">
        <v>47</v>
      </c>
      <c r="C418" s="37" t="s">
        <v>9</v>
      </c>
      <c r="F418" s="32">
        <f aca="true" t="shared" si="16" ref="F418:H419">F419</f>
        <v>644.8</v>
      </c>
      <c r="G418" s="32">
        <f t="shared" si="16"/>
        <v>634.8</v>
      </c>
      <c r="H418" s="32">
        <f t="shared" si="16"/>
        <v>634.8</v>
      </c>
      <c r="I418" s="1"/>
      <c r="J418" s="1"/>
      <c r="K418" s="1"/>
      <c r="L418" s="1"/>
      <c r="M418" s="1"/>
      <c r="N418" s="1"/>
      <c r="O418" s="1"/>
    </row>
    <row r="419" spans="1:15" ht="39.75" customHeight="1">
      <c r="A419" s="60" t="s">
        <v>159</v>
      </c>
      <c r="B419" s="34" t="s">
        <v>47</v>
      </c>
      <c r="C419" s="13" t="s">
        <v>9</v>
      </c>
      <c r="D419" s="13" t="s">
        <v>160</v>
      </c>
      <c r="F419" s="24">
        <f t="shared" si="16"/>
        <v>644.8</v>
      </c>
      <c r="G419" s="24">
        <f t="shared" si="16"/>
        <v>634.8</v>
      </c>
      <c r="H419" s="24">
        <f t="shared" si="16"/>
        <v>634.8</v>
      </c>
      <c r="I419" s="1"/>
      <c r="J419" s="1"/>
      <c r="K419" s="1"/>
      <c r="L419" s="1"/>
      <c r="M419" s="1"/>
      <c r="N419" s="1"/>
      <c r="O419" s="1"/>
    </row>
    <row r="420" spans="1:15" ht="28.5" customHeight="1">
      <c r="A420" s="72" t="s">
        <v>208</v>
      </c>
      <c r="B420" s="34" t="s">
        <v>47</v>
      </c>
      <c r="C420" s="13" t="s">
        <v>9</v>
      </c>
      <c r="D420" s="13" t="s">
        <v>209</v>
      </c>
      <c r="F420" s="24">
        <f>F421+F425+F427</f>
        <v>644.8</v>
      </c>
      <c r="G420" s="24">
        <f>G421+G425+G427</f>
        <v>634.8</v>
      </c>
      <c r="H420" s="24">
        <f>H421+H425+H427</f>
        <v>634.8</v>
      </c>
      <c r="I420" s="1"/>
      <c r="J420" s="1"/>
      <c r="K420" s="1"/>
      <c r="L420" s="1"/>
      <c r="M420" s="1"/>
      <c r="N420" s="1"/>
      <c r="O420" s="1"/>
    </row>
    <row r="421" spans="1:15" ht="43.5" customHeight="1">
      <c r="A421" s="59" t="s">
        <v>140</v>
      </c>
      <c r="B421" s="34" t="s">
        <v>47</v>
      </c>
      <c r="C421" s="13" t="s">
        <v>9</v>
      </c>
      <c r="D421" s="13" t="s">
        <v>299</v>
      </c>
      <c r="F421" s="24">
        <v>592</v>
      </c>
      <c r="G421" s="24">
        <v>592</v>
      </c>
      <c r="H421" s="24">
        <v>592</v>
      </c>
      <c r="I421" s="1"/>
      <c r="J421" s="1"/>
      <c r="K421" s="1"/>
      <c r="L421" s="1"/>
      <c r="M421" s="1"/>
      <c r="N421" s="1"/>
      <c r="O421" s="1"/>
    </row>
    <row r="422" spans="1:15" ht="15.75" customHeight="1">
      <c r="A422" s="70" t="s">
        <v>165</v>
      </c>
      <c r="B422" s="34" t="s">
        <v>47</v>
      </c>
      <c r="C422" s="13" t="s">
        <v>9</v>
      </c>
      <c r="D422" s="13" t="s">
        <v>299</v>
      </c>
      <c r="E422" s="13" t="s">
        <v>166</v>
      </c>
      <c r="F422" s="24">
        <v>592</v>
      </c>
      <c r="G422" s="24">
        <v>592</v>
      </c>
      <c r="H422" s="24">
        <v>592</v>
      </c>
      <c r="I422" s="1"/>
      <c r="J422" s="1"/>
      <c r="K422" s="1"/>
      <c r="L422" s="1"/>
      <c r="M422" s="1"/>
      <c r="N422" s="1"/>
      <c r="O422" s="1"/>
    </row>
    <row r="423" spans="1:15" ht="28.5" customHeight="1">
      <c r="A423" s="59" t="s">
        <v>188</v>
      </c>
      <c r="B423" s="34" t="s">
        <v>47</v>
      </c>
      <c r="C423" s="13" t="s">
        <v>9</v>
      </c>
      <c r="D423" s="13" t="s">
        <v>300</v>
      </c>
      <c r="F423" s="24">
        <v>592</v>
      </c>
      <c r="G423" s="24">
        <v>592</v>
      </c>
      <c r="H423" s="24">
        <v>592</v>
      </c>
      <c r="I423" s="1"/>
      <c r="J423" s="1"/>
      <c r="K423" s="1"/>
      <c r="L423" s="1"/>
      <c r="M423" s="1"/>
      <c r="N423" s="1"/>
      <c r="O423" s="1"/>
    </row>
    <row r="424" spans="1:15" ht="17.25" customHeight="1">
      <c r="A424" s="70" t="s">
        <v>165</v>
      </c>
      <c r="B424" s="34" t="s">
        <v>47</v>
      </c>
      <c r="C424" s="13" t="s">
        <v>9</v>
      </c>
      <c r="D424" s="13" t="s">
        <v>300</v>
      </c>
      <c r="E424" s="13" t="s">
        <v>166</v>
      </c>
      <c r="F424" s="24">
        <v>592</v>
      </c>
      <c r="G424" s="24">
        <v>592</v>
      </c>
      <c r="H424" s="24">
        <v>592</v>
      </c>
      <c r="I424" s="1"/>
      <c r="J424" s="1"/>
      <c r="K424" s="1"/>
      <c r="L424" s="1"/>
      <c r="M424" s="1"/>
      <c r="N424" s="1"/>
      <c r="O424" s="1"/>
    </row>
    <row r="425" spans="1:15" ht="28.5" customHeight="1">
      <c r="A425" s="67" t="s">
        <v>83</v>
      </c>
      <c r="B425" s="34" t="s">
        <v>47</v>
      </c>
      <c r="C425" s="13" t="s">
        <v>9</v>
      </c>
      <c r="D425" s="13" t="s">
        <v>210</v>
      </c>
      <c r="F425" s="24">
        <f>F426</f>
        <v>12.8</v>
      </c>
      <c r="G425" s="24">
        <f>G426</f>
        <v>12.8</v>
      </c>
      <c r="H425" s="24">
        <f>H426</f>
        <v>12.8</v>
      </c>
      <c r="I425" s="1"/>
      <c r="J425" s="1"/>
      <c r="K425" s="1"/>
      <c r="L425" s="1"/>
      <c r="M425" s="1"/>
      <c r="N425" s="1"/>
      <c r="O425" s="1"/>
    </row>
    <row r="426" spans="1:15" ht="28.5" customHeight="1">
      <c r="A426" s="67" t="s">
        <v>98</v>
      </c>
      <c r="B426" s="34" t="s">
        <v>47</v>
      </c>
      <c r="C426" s="13" t="s">
        <v>9</v>
      </c>
      <c r="D426" s="13" t="s">
        <v>210</v>
      </c>
      <c r="E426" s="13" t="s">
        <v>99</v>
      </c>
      <c r="F426" s="24">
        <v>12.8</v>
      </c>
      <c r="G426" s="24">
        <v>12.8</v>
      </c>
      <c r="H426" s="24">
        <v>12.8</v>
      </c>
      <c r="I426" s="1"/>
      <c r="J426" s="1"/>
      <c r="K426" s="1"/>
      <c r="L426" s="1"/>
      <c r="M426" s="1"/>
      <c r="N426" s="1"/>
      <c r="O426" s="1"/>
    </row>
    <row r="427" spans="1:15" ht="67.5" customHeight="1">
      <c r="A427" s="72" t="s">
        <v>323</v>
      </c>
      <c r="B427" s="34" t="s">
        <v>47</v>
      </c>
      <c r="C427" s="13" t="s">
        <v>9</v>
      </c>
      <c r="D427" s="13" t="s">
        <v>276</v>
      </c>
      <c r="F427" s="24">
        <f>F428</f>
        <v>40</v>
      </c>
      <c r="G427" s="24">
        <f>G428</f>
        <v>30</v>
      </c>
      <c r="H427" s="24">
        <f>H428</f>
        <v>30</v>
      </c>
      <c r="I427" s="1"/>
      <c r="J427" s="1"/>
      <c r="K427" s="1"/>
      <c r="L427" s="1"/>
      <c r="M427" s="1"/>
      <c r="N427" s="1"/>
      <c r="O427" s="1"/>
    </row>
    <row r="428" spans="1:15" ht="29.25" customHeight="1">
      <c r="A428" s="67" t="s">
        <v>98</v>
      </c>
      <c r="B428" s="34" t="s">
        <v>47</v>
      </c>
      <c r="C428" s="13" t="s">
        <v>9</v>
      </c>
      <c r="D428" s="13" t="s">
        <v>276</v>
      </c>
      <c r="E428" s="13" t="s">
        <v>99</v>
      </c>
      <c r="F428" s="24">
        <v>40</v>
      </c>
      <c r="G428" s="24">
        <v>30</v>
      </c>
      <c r="H428" s="24">
        <v>30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29" t="s">
        <v>82</v>
      </c>
      <c r="B429" s="37" t="s">
        <v>47</v>
      </c>
      <c r="C429" s="37" t="s">
        <v>12</v>
      </c>
      <c r="F429" s="32">
        <v>8</v>
      </c>
      <c r="G429" s="32">
        <v>9</v>
      </c>
      <c r="H429" s="32">
        <v>9</v>
      </c>
      <c r="I429" s="1"/>
      <c r="J429" s="1"/>
      <c r="K429" s="1"/>
      <c r="L429" s="1"/>
      <c r="M429" s="1"/>
      <c r="N429" s="1"/>
      <c r="O429" s="1"/>
    </row>
    <row r="430" spans="1:15" ht="43.5" customHeight="1">
      <c r="A430" s="60" t="s">
        <v>159</v>
      </c>
      <c r="B430" s="34" t="s">
        <v>47</v>
      </c>
      <c r="C430" s="13" t="s">
        <v>12</v>
      </c>
      <c r="D430" s="13" t="s">
        <v>160</v>
      </c>
      <c r="F430" s="24">
        <f aca="true" t="shared" si="17" ref="F430:H431">F432</f>
        <v>8</v>
      </c>
      <c r="G430" s="24">
        <f t="shared" si="17"/>
        <v>9</v>
      </c>
      <c r="H430" s="24">
        <f t="shared" si="17"/>
        <v>9</v>
      </c>
      <c r="I430" s="1"/>
      <c r="J430" s="1"/>
      <c r="K430" s="1"/>
      <c r="L430" s="1"/>
      <c r="M430" s="1"/>
      <c r="N430" s="1"/>
      <c r="O430" s="1"/>
    </row>
    <row r="431" spans="1:15" ht="29.25" customHeight="1">
      <c r="A431" s="72" t="s">
        <v>208</v>
      </c>
      <c r="B431" s="34" t="s">
        <v>47</v>
      </c>
      <c r="C431" s="13" t="s">
        <v>12</v>
      </c>
      <c r="D431" s="13" t="s">
        <v>209</v>
      </c>
      <c r="F431" s="24">
        <f t="shared" si="17"/>
        <v>8</v>
      </c>
      <c r="G431" s="24">
        <f t="shared" si="17"/>
        <v>9</v>
      </c>
      <c r="H431" s="24">
        <f t="shared" si="17"/>
        <v>9</v>
      </c>
      <c r="I431" s="1"/>
      <c r="J431" s="1"/>
      <c r="K431" s="1"/>
      <c r="L431" s="1"/>
      <c r="M431" s="1"/>
      <c r="N431" s="1"/>
      <c r="O431" s="1"/>
    </row>
    <row r="432" spans="1:15" ht="41.25" customHeight="1">
      <c r="A432" s="68" t="s">
        <v>106</v>
      </c>
      <c r="B432" s="34" t="s">
        <v>47</v>
      </c>
      <c r="C432" s="13" t="s">
        <v>12</v>
      </c>
      <c r="D432" s="33" t="s">
        <v>211</v>
      </c>
      <c r="E432" s="34"/>
      <c r="F432" s="24">
        <f>F433</f>
        <v>8</v>
      </c>
      <c r="G432" s="24">
        <f>G433</f>
        <v>9</v>
      </c>
      <c r="H432" s="24">
        <f>H433</f>
        <v>9</v>
      </c>
      <c r="I432" s="1"/>
      <c r="J432" s="1"/>
      <c r="K432" s="1"/>
      <c r="L432" s="1"/>
      <c r="M432" s="1"/>
      <c r="N432" s="1"/>
      <c r="O432" s="1"/>
    </row>
    <row r="433" spans="1:15" ht="28.5" customHeight="1">
      <c r="A433" s="67" t="s">
        <v>92</v>
      </c>
      <c r="B433" s="34" t="s">
        <v>47</v>
      </c>
      <c r="C433" s="13" t="s">
        <v>12</v>
      </c>
      <c r="D433" s="33" t="s">
        <v>211</v>
      </c>
      <c r="E433" s="34" t="s">
        <v>93</v>
      </c>
      <c r="F433" s="24">
        <v>8</v>
      </c>
      <c r="G433" s="24">
        <v>9</v>
      </c>
      <c r="H433" s="24">
        <v>9</v>
      </c>
      <c r="I433" s="1"/>
      <c r="J433" s="1"/>
      <c r="K433" s="1"/>
      <c r="L433" s="1"/>
      <c r="M433" s="1"/>
      <c r="N433" s="1"/>
      <c r="O433" s="1"/>
    </row>
    <row r="434" spans="1:15" ht="13.5" customHeight="1">
      <c r="A434" s="67"/>
      <c r="B434" s="34"/>
      <c r="F434" s="24"/>
      <c r="G434" s="24"/>
      <c r="H434" s="27"/>
      <c r="I434" s="1"/>
      <c r="J434" s="1"/>
      <c r="K434" s="1"/>
      <c r="L434" s="1"/>
      <c r="M434" s="1"/>
      <c r="N434" s="1"/>
      <c r="O434" s="1"/>
    </row>
    <row r="435" spans="1:15" ht="14.25" customHeight="1">
      <c r="A435" s="43" t="s">
        <v>77</v>
      </c>
      <c r="B435" s="37" t="s">
        <v>48</v>
      </c>
      <c r="F435" s="32">
        <f aca="true" t="shared" si="18" ref="F435:H438">F436</f>
        <v>378.8</v>
      </c>
      <c r="G435" s="32">
        <f t="shared" si="18"/>
        <v>578.2</v>
      </c>
      <c r="H435" s="32">
        <f t="shared" si="18"/>
        <v>254.4</v>
      </c>
      <c r="I435" s="1"/>
      <c r="J435" s="1"/>
      <c r="K435" s="1"/>
      <c r="L435" s="1"/>
      <c r="M435" s="1"/>
      <c r="N435" s="1"/>
      <c r="O435" s="1"/>
    </row>
    <row r="436" spans="1:15" ht="30" customHeight="1">
      <c r="A436" s="58" t="s">
        <v>61</v>
      </c>
      <c r="B436" s="37" t="s">
        <v>48</v>
      </c>
      <c r="C436" s="37" t="s">
        <v>9</v>
      </c>
      <c r="F436" s="32">
        <f t="shared" si="18"/>
        <v>378.8</v>
      </c>
      <c r="G436" s="32">
        <f t="shared" si="18"/>
        <v>578.2</v>
      </c>
      <c r="H436" s="32">
        <f>H437</f>
        <v>254.4</v>
      </c>
      <c r="I436" s="1"/>
      <c r="J436" s="1"/>
      <c r="K436" s="1"/>
      <c r="L436" s="1"/>
      <c r="M436" s="1"/>
      <c r="N436" s="1"/>
      <c r="O436" s="1"/>
    </row>
    <row r="437" spans="1:15" ht="39" customHeight="1">
      <c r="A437" s="67" t="s">
        <v>212</v>
      </c>
      <c r="B437" s="13" t="s">
        <v>48</v>
      </c>
      <c r="C437" s="13" t="s">
        <v>9</v>
      </c>
      <c r="D437" s="33" t="s">
        <v>213</v>
      </c>
      <c r="E437" s="34"/>
      <c r="F437" s="24">
        <f t="shared" si="18"/>
        <v>378.8</v>
      </c>
      <c r="G437" s="24">
        <f t="shared" si="18"/>
        <v>578.2</v>
      </c>
      <c r="H437" s="24">
        <f>H438</f>
        <v>254.4</v>
      </c>
      <c r="I437" s="1"/>
      <c r="J437" s="1"/>
      <c r="K437" s="1"/>
      <c r="L437" s="1"/>
      <c r="M437" s="1"/>
      <c r="N437" s="1"/>
      <c r="O437" s="1"/>
    </row>
    <row r="438" spans="1:15" ht="39" customHeight="1">
      <c r="A438" s="67" t="s">
        <v>316</v>
      </c>
      <c r="B438" s="13" t="s">
        <v>48</v>
      </c>
      <c r="C438" s="13" t="s">
        <v>9</v>
      </c>
      <c r="D438" s="33" t="s">
        <v>214</v>
      </c>
      <c r="E438" s="34"/>
      <c r="F438" s="24">
        <f t="shared" si="18"/>
        <v>378.8</v>
      </c>
      <c r="G438" s="24">
        <f t="shared" si="18"/>
        <v>578.2</v>
      </c>
      <c r="H438" s="24">
        <f>H439</f>
        <v>254.4</v>
      </c>
      <c r="I438" s="1"/>
      <c r="J438" s="1"/>
      <c r="K438" s="1"/>
      <c r="L438" s="1"/>
      <c r="M438" s="1"/>
      <c r="N438" s="1"/>
      <c r="O438" s="1"/>
    </row>
    <row r="439" spans="1:15" ht="15.75" customHeight="1">
      <c r="A439" s="46" t="s">
        <v>62</v>
      </c>
      <c r="B439" s="13" t="s">
        <v>48</v>
      </c>
      <c r="C439" s="13" t="s">
        <v>9</v>
      </c>
      <c r="D439" s="35" t="s">
        <v>251</v>
      </c>
      <c r="E439" s="34"/>
      <c r="F439" s="24">
        <v>378.8</v>
      </c>
      <c r="G439" s="24">
        <v>578.2</v>
      </c>
      <c r="H439" s="24">
        <v>254.4</v>
      </c>
      <c r="I439" s="1"/>
      <c r="J439" s="1"/>
      <c r="K439" s="1"/>
      <c r="L439" s="1"/>
      <c r="M439" s="1"/>
      <c r="N439" s="1"/>
      <c r="O439" s="1"/>
    </row>
    <row r="440" spans="1:15" ht="12.75">
      <c r="A440" s="28" t="s">
        <v>363</v>
      </c>
      <c r="B440" s="13" t="s">
        <v>48</v>
      </c>
      <c r="C440" s="13" t="s">
        <v>9</v>
      </c>
      <c r="D440" s="35" t="s">
        <v>251</v>
      </c>
      <c r="E440" s="34" t="s">
        <v>362</v>
      </c>
      <c r="F440" s="24">
        <v>378.8</v>
      </c>
      <c r="G440" s="24">
        <v>578.2</v>
      </c>
      <c r="H440" s="42">
        <v>254.4</v>
      </c>
      <c r="I440" s="1"/>
      <c r="J440" s="1"/>
      <c r="K440" s="1"/>
      <c r="L440" s="1"/>
      <c r="M440" s="1"/>
      <c r="N440" s="1"/>
      <c r="O440" s="1"/>
    </row>
    <row r="441" spans="1:15" ht="15" customHeight="1">
      <c r="A441" s="28"/>
      <c r="D441" s="35"/>
      <c r="E441" s="34"/>
      <c r="F441" s="24"/>
      <c r="G441" s="24"/>
      <c r="H441" s="27"/>
      <c r="I441" s="1"/>
      <c r="J441" s="1"/>
      <c r="K441" s="1"/>
      <c r="L441" s="1"/>
      <c r="M441" s="1"/>
      <c r="N441" s="1"/>
      <c r="O441" s="1"/>
    </row>
    <row r="442" spans="1:15" ht="24.75" customHeight="1">
      <c r="A442" s="25" t="s">
        <v>63</v>
      </c>
      <c r="B442" s="31" t="s">
        <v>55</v>
      </c>
      <c r="C442" s="33"/>
      <c r="D442" s="33"/>
      <c r="E442" s="34"/>
      <c r="F442" s="32">
        <f>F443+F448</f>
        <v>15154.3</v>
      </c>
      <c r="G442" s="32">
        <f aca="true" t="shared" si="19" ref="F442:H443">G443</f>
        <v>14105.8</v>
      </c>
      <c r="H442" s="32">
        <f t="shared" si="19"/>
        <v>12619.3</v>
      </c>
      <c r="I442" s="1"/>
      <c r="J442" s="1"/>
      <c r="K442" s="1"/>
      <c r="L442" s="1"/>
      <c r="M442" s="1"/>
      <c r="N442" s="1"/>
      <c r="O442" s="1"/>
    </row>
    <row r="443" spans="1:15" ht="29.25" customHeight="1">
      <c r="A443" s="25" t="s">
        <v>64</v>
      </c>
      <c r="B443" s="31" t="s">
        <v>55</v>
      </c>
      <c r="C443" s="31" t="s">
        <v>9</v>
      </c>
      <c r="D443" s="33"/>
      <c r="E443" s="34"/>
      <c r="F443" s="42">
        <f t="shared" si="19"/>
        <v>14154.3</v>
      </c>
      <c r="G443" s="42">
        <f t="shared" si="19"/>
        <v>14105.8</v>
      </c>
      <c r="H443" s="42">
        <f t="shared" si="19"/>
        <v>12619.3</v>
      </c>
      <c r="I443" s="1"/>
      <c r="J443" s="1"/>
      <c r="K443" s="1"/>
      <c r="L443" s="1"/>
      <c r="M443" s="1"/>
      <c r="N443" s="1"/>
      <c r="O443" s="1"/>
    </row>
    <row r="444" spans="1:15" ht="39.75" customHeight="1">
      <c r="A444" s="67" t="s">
        <v>212</v>
      </c>
      <c r="B444" s="33" t="s">
        <v>55</v>
      </c>
      <c r="C444" s="33" t="s">
        <v>9</v>
      </c>
      <c r="D444" s="33" t="s">
        <v>213</v>
      </c>
      <c r="E444" s="34"/>
      <c r="F444" s="38">
        <v>14154.3</v>
      </c>
      <c r="G444" s="38">
        <v>14105.8</v>
      </c>
      <c r="H444" s="38">
        <v>12619.3</v>
      </c>
      <c r="I444" s="1"/>
      <c r="J444" s="1"/>
      <c r="K444" s="1"/>
      <c r="L444" s="1"/>
      <c r="M444" s="1"/>
      <c r="N444" s="1"/>
      <c r="O444" s="1"/>
    </row>
    <row r="445" spans="1:15" ht="40.5" customHeight="1">
      <c r="A445" s="28" t="s">
        <v>320</v>
      </c>
      <c r="B445" s="33" t="s">
        <v>55</v>
      </c>
      <c r="C445" s="33" t="s">
        <v>9</v>
      </c>
      <c r="D445" s="33" t="s">
        <v>253</v>
      </c>
      <c r="E445" s="34"/>
      <c r="F445" s="38">
        <v>14154.3</v>
      </c>
      <c r="G445" s="39">
        <v>14105.8</v>
      </c>
      <c r="H445" s="38">
        <v>12619.3</v>
      </c>
      <c r="I445" s="1"/>
      <c r="J445" s="1"/>
      <c r="K445" s="1"/>
      <c r="L445" s="1"/>
      <c r="M445" s="1"/>
      <c r="N445" s="1"/>
      <c r="O445" s="1"/>
    </row>
    <row r="446" spans="1:15" ht="28.5" customHeight="1">
      <c r="A446" s="28" t="s">
        <v>65</v>
      </c>
      <c r="B446" s="33" t="s">
        <v>55</v>
      </c>
      <c r="C446" s="33" t="s">
        <v>9</v>
      </c>
      <c r="D446" s="33" t="s">
        <v>254</v>
      </c>
      <c r="E446" s="34"/>
      <c r="F446" s="38">
        <v>14154.3</v>
      </c>
      <c r="G446" s="38">
        <v>14105.8</v>
      </c>
      <c r="H446" s="38">
        <v>12619.3</v>
      </c>
      <c r="I446" s="1"/>
      <c r="J446" s="1"/>
      <c r="K446" s="1"/>
      <c r="L446" s="1"/>
      <c r="M446" s="1"/>
      <c r="N446" s="1"/>
      <c r="O446" s="1"/>
    </row>
    <row r="447" spans="1:15" ht="17.25" customHeight="1">
      <c r="A447" s="28" t="s">
        <v>252</v>
      </c>
      <c r="B447" s="33" t="s">
        <v>55</v>
      </c>
      <c r="C447" s="33" t="s">
        <v>9</v>
      </c>
      <c r="D447" s="33" t="s">
        <v>255</v>
      </c>
      <c r="E447" s="34" t="s">
        <v>256</v>
      </c>
      <c r="F447" s="38">
        <v>14154.3</v>
      </c>
      <c r="G447" s="39">
        <v>14105.8</v>
      </c>
      <c r="H447" s="38">
        <v>12619.3</v>
      </c>
      <c r="I447" s="1"/>
      <c r="J447" s="1"/>
      <c r="K447" s="1"/>
      <c r="L447" s="1"/>
      <c r="M447" s="1"/>
      <c r="N447" s="1"/>
      <c r="O447" s="1"/>
    </row>
    <row r="448" spans="1:15" ht="17.25" customHeight="1">
      <c r="A448" s="29" t="s">
        <v>407</v>
      </c>
      <c r="B448" s="31" t="s">
        <v>55</v>
      </c>
      <c r="C448" s="31" t="s">
        <v>11</v>
      </c>
      <c r="D448" s="31"/>
      <c r="E448" s="37"/>
      <c r="F448" s="44">
        <v>1000</v>
      </c>
      <c r="G448" s="85">
        <v>0</v>
      </c>
      <c r="H448" s="44">
        <v>0</v>
      </c>
      <c r="I448" s="1"/>
      <c r="J448" s="1"/>
      <c r="K448" s="1"/>
      <c r="L448" s="1"/>
      <c r="M448" s="1"/>
      <c r="N448" s="1"/>
      <c r="O448" s="1"/>
    </row>
    <row r="449" spans="1:15" ht="27" customHeight="1">
      <c r="A449" s="84" t="s">
        <v>408</v>
      </c>
      <c r="B449" s="33" t="s">
        <v>55</v>
      </c>
      <c r="C449" s="33" t="s">
        <v>11</v>
      </c>
      <c r="D449" s="33" t="s">
        <v>409</v>
      </c>
      <c r="E449" s="34"/>
      <c r="F449" s="38">
        <v>1000</v>
      </c>
      <c r="G449" s="39">
        <v>0</v>
      </c>
      <c r="H449" s="38">
        <v>0</v>
      </c>
      <c r="I449" s="1"/>
      <c r="J449" s="1"/>
      <c r="K449" s="1"/>
      <c r="L449" s="1"/>
      <c r="M449" s="1"/>
      <c r="N449" s="1"/>
      <c r="O449" s="1"/>
    </row>
    <row r="450" spans="1:15" ht="21" customHeight="1">
      <c r="A450" s="67" t="s">
        <v>400</v>
      </c>
      <c r="B450" s="33" t="s">
        <v>55</v>
      </c>
      <c r="C450" s="33" t="s">
        <v>11</v>
      </c>
      <c r="D450" s="33" t="s">
        <v>409</v>
      </c>
      <c r="E450" s="34" t="s">
        <v>399</v>
      </c>
      <c r="F450" s="38">
        <v>1000</v>
      </c>
      <c r="G450" s="39">
        <v>0</v>
      </c>
      <c r="H450" s="38">
        <v>0</v>
      </c>
      <c r="I450" s="1"/>
      <c r="J450" s="1"/>
      <c r="K450" s="1"/>
      <c r="L450" s="1"/>
      <c r="M450" s="1"/>
      <c r="N450" s="1"/>
      <c r="O450" s="1"/>
    </row>
    <row r="451" spans="1:15" ht="12.75" customHeight="1">
      <c r="A451" s="28"/>
      <c r="B451" s="33"/>
      <c r="C451" s="33"/>
      <c r="D451" s="33"/>
      <c r="E451" s="34"/>
      <c r="F451" s="24"/>
      <c r="G451" s="39"/>
      <c r="H451" s="38"/>
      <c r="I451" s="1"/>
      <c r="J451" s="1"/>
      <c r="K451" s="1"/>
      <c r="L451" s="1"/>
      <c r="M451" s="1"/>
      <c r="N451" s="1"/>
      <c r="O451" s="1"/>
    </row>
    <row r="452" spans="1:15" ht="19.5" customHeight="1">
      <c r="A452" s="53" t="s">
        <v>34</v>
      </c>
      <c r="E452" s="55"/>
      <c r="F452" s="27">
        <f>F11+F101+F109+F122+F152+F165+F306+F332+F417+F435+F442</f>
        <v>321619.707</v>
      </c>
      <c r="G452" s="27">
        <f>G11+G101+G109+G122+G152+G165+G306+G332+G417+G435+G442</f>
        <v>264853.821</v>
      </c>
      <c r="H452" s="27">
        <f>H11+H101+H109+H122+H152+H165+H306+H332+H417+H435+H442</f>
        <v>379491.7</v>
      </c>
      <c r="I452" s="1"/>
      <c r="J452" s="1"/>
      <c r="K452" s="1"/>
      <c r="L452" s="1"/>
      <c r="M452" s="1"/>
      <c r="N452" s="1"/>
      <c r="O452" s="1"/>
    </row>
    <row r="453" spans="9:15" ht="14.25" customHeight="1">
      <c r="I453" s="1"/>
      <c r="J453" s="1"/>
      <c r="K453" s="1"/>
      <c r="L453" s="1"/>
      <c r="M453" s="1"/>
      <c r="N453" s="1"/>
      <c r="O453" s="1"/>
    </row>
    <row r="454" spans="4:15" ht="14.25" customHeight="1">
      <c r="D454" s="24"/>
      <c r="E454" s="24"/>
      <c r="F454" s="57"/>
      <c r="G454" s="57"/>
      <c r="I454" s="1"/>
      <c r="J454" s="1"/>
      <c r="K454" s="1"/>
      <c r="L454" s="1"/>
      <c r="M454" s="1"/>
      <c r="N454" s="1"/>
      <c r="O454" s="1"/>
    </row>
    <row r="455" spans="9:15" ht="14.25" customHeight="1">
      <c r="I455" s="1"/>
      <c r="J455" s="1"/>
      <c r="K455" s="1"/>
      <c r="L455" s="1"/>
      <c r="M455" s="1"/>
      <c r="N455" s="1"/>
      <c r="O455" s="1"/>
    </row>
    <row r="456" spans="9:15" ht="14.25" customHeight="1">
      <c r="I456" s="1"/>
      <c r="J456" s="1"/>
      <c r="K456" s="1"/>
      <c r="L456" s="1"/>
      <c r="M456" s="1"/>
      <c r="N456" s="1"/>
      <c r="O456" s="1"/>
    </row>
    <row r="457" spans="9:15" ht="14.25" customHeight="1">
      <c r="I457" s="1"/>
      <c r="J457" s="1"/>
      <c r="K457" s="1"/>
      <c r="L457" s="1"/>
      <c r="M457" s="1"/>
      <c r="N457" s="1"/>
      <c r="O457" s="1"/>
    </row>
    <row r="458" spans="9:15" ht="14.25" customHeight="1">
      <c r="I458" s="1"/>
      <c r="J458" s="1"/>
      <c r="K458" s="1"/>
      <c r="L458" s="1"/>
      <c r="M458" s="1"/>
      <c r="N458" s="1"/>
      <c r="O458" s="1"/>
    </row>
    <row r="459" spans="9:15" ht="14.25" customHeight="1"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" bottom="0.23" header="0.29" footer="0.23"/>
  <pageSetup fitToHeight="100" horizontalDpi="600" verticalDpi="600" orientation="portrait" paperSize="9" scale="7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2014-07-16T07:05:13Z</cp:lastPrinted>
  <dcterms:created xsi:type="dcterms:W3CDTF">2002-10-24T07:52:32Z</dcterms:created>
  <dcterms:modified xsi:type="dcterms:W3CDTF">2014-11-08T11:27:31Z</dcterms:modified>
  <cp:category/>
  <cp:version/>
  <cp:contentType/>
  <cp:contentStatus/>
</cp:coreProperties>
</file>