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'РАЗДЕЛЫ'!$10:$10</definedName>
    <definedName name="_xlnm.Print_Area" localSheetId="0">'РАЗДЕЛЫ'!$A$1:$H$378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10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  <comment ref="A115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<sst xmlns="http://schemas.openxmlformats.org/spreadsheetml/2006/main" count="1437" uniqueCount="348">
  <si>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</si>
  <si>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</si>
  <si>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</si>
  <si>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</si>
  <si>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</si>
  <si>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</si>
  <si>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</si>
  <si>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</si>
  <si>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</si>
  <si>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</si>
  <si>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</si>
  <si>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</si>
  <si>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</si>
  <si>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</si>
  <si>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</si>
  <si>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</si>
  <si>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</si>
  <si>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</si>
  <si>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</si>
  <si>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</si>
  <si>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</si>
  <si>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 xml:space="preserve">Национальная безопасность и </t>
  </si>
  <si>
    <t>правоохранительная деятельность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</si>
  <si>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</si>
  <si>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</si>
  <si>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</si>
  <si>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</si>
  <si>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</si>
  <si>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</si>
  <si>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</si>
  <si>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</si>
  <si>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 xml:space="preserve">чрезвычайных ситуаций природного и </t>
  </si>
  <si>
    <t>техногенного характера, гражданская оборона</t>
  </si>
  <si>
    <t xml:space="preserve">Функционирование Правительства Российской </t>
  </si>
  <si>
    <t>ВСЕГО РАСХОДОВ:</t>
  </si>
  <si>
    <t xml:space="preserve">Обеспечение деятельности финансовых,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</si>
  <si>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</si>
  <si>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</si>
  <si>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</si>
  <si>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</si>
  <si>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</si>
  <si>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финансового (финансово-бюджетного) надзора</t>
  </si>
  <si>
    <t xml:space="preserve">налоговых и таможенных органов и органов  </t>
  </si>
  <si>
    <t>Охрана семьи и детства</t>
  </si>
  <si>
    <t>Защита населения и территории от последствий</t>
  </si>
  <si>
    <t>Дошкольное образование</t>
  </si>
  <si>
    <t>Глава муниципального образования</t>
  </si>
  <si>
    <t>11</t>
  </si>
  <si>
    <t>13</t>
  </si>
  <si>
    <t>Э</t>
  </si>
  <si>
    <t>Физическая культура и спорт</t>
  </si>
  <si>
    <t>Ежемесячное пособие на ребенка</t>
  </si>
  <si>
    <t>Пенсионное обеспечение</t>
  </si>
  <si>
    <t>Условно утвержденные расходы</t>
  </si>
  <si>
    <t>Другие общегосударственные вопросы</t>
  </si>
  <si>
    <t>14</t>
  </si>
  <si>
    <t>999 00 00</t>
  </si>
  <si>
    <t>Транспорт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</si>
  <si>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</si>
  <si>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</si>
  <si>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</si>
  <si>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</si>
  <si>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</si>
  <si>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</si>
  <si>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</si>
  <si>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</si>
  <si>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</si>
  <si>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Функционирование законодательных (представительных)</t>
  </si>
  <si>
    <t>органов государственной власти и представительных</t>
  </si>
  <si>
    <t>органов муниципальных образований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</si>
  <si>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</si>
  <si>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</si>
  <si>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</si>
  <si>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</si>
  <si>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</si>
  <si>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Приобретение товаров, работ, услуг в пользу граждан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</si>
  <si>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</si>
  <si>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</si>
  <si>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</si>
  <si>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</si>
  <si>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</si>
  <si>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</si>
  <si>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</si>
  <si>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Осуществление дополнительной меры социальной поддержки в виде частичной компенсации родителям родителям родительской платы на первого ребенка в размере 30 процентов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</si>
  <si>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</si>
  <si>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2016 год</t>
  </si>
  <si>
    <t>70 0 0100</t>
  </si>
  <si>
    <t>Расходы на выплаты персоналу государственных (муниципальных) органов</t>
  </si>
  <si>
    <t>120</t>
  </si>
  <si>
    <t>Обеспечение деятельности депутатов муниципального образования</t>
  </si>
  <si>
    <t>71 0 0000</t>
  </si>
  <si>
    <t>Расходы на обеспечение функций органов местного самоуправления</t>
  </si>
  <si>
    <t>71 0 0100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</si>
  <si>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</si>
  <si>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</si>
  <si>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</si>
  <si>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 xml:space="preserve">Муниципальная программа «Развитие и реформирование местного самоуправления в Шимском муниципальном районе» 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</si>
  <si>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</si>
  <si>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</si>
  <si>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</si>
  <si>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</si>
  <si>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</si>
  <si>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</si>
  <si>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</si>
  <si>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</si>
  <si>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</si>
  <si>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</si>
  <si>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</si>
  <si>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110</t>
  </si>
  <si>
    <t>74 0 0000</t>
  </si>
  <si>
    <t>Мероприятия по предупреждению чрезвычайных ситуаций</t>
  </si>
  <si>
    <t>73 0 0000</t>
  </si>
  <si>
    <t>Осуществление отдельных государственных полномочий по компенсации выпадающих доходов организациям и индивидуальным предпринимателям, осуществляющим регулярные перевозки пассажиров и багажа автомобильным транспортом общего пользования в городском и пригородном сообщении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</si>
  <si>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</si>
  <si>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</si>
  <si>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</si>
  <si>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</si>
  <si>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</si>
  <si>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75 0 0000</t>
  </si>
  <si>
    <t>75 0 9999</t>
  </si>
  <si>
    <t>72 1 0000</t>
  </si>
  <si>
    <t>80 0 0100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</si>
  <si>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</si>
  <si>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</si>
  <si>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</si>
  <si>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</si>
  <si>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</si>
  <si>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</si>
  <si>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</si>
  <si>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</si>
  <si>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</si>
  <si>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</si>
  <si>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</si>
  <si>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</si>
  <si>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</si>
  <si>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</si>
  <si>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</si>
  <si>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</si>
  <si>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</si>
  <si>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</si>
  <si>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</si>
  <si>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</si>
  <si>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</si>
  <si>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</si>
  <si>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</si>
  <si>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</si>
  <si>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</si>
  <si>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</si>
  <si>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</si>
  <si>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</si>
  <si>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</si>
  <si>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</si>
  <si>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</si>
  <si>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</si>
  <si>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</si>
  <si>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</si>
  <si>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</si>
  <si>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</si>
  <si>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</si>
  <si>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</si>
  <si>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</si>
  <si>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</si>
  <si>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</si>
  <si>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</si>
  <si>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</si>
  <si>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</si>
  <si>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</si>
  <si>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</si>
  <si>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</si>
  <si>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</si>
  <si>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</si>
  <si>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</si>
  <si>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</si>
  <si>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</si>
  <si>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</si>
  <si>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</si>
  <si>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</si>
  <si>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</si>
  <si>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</si>
  <si>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</si>
  <si>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</si>
  <si>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</si>
  <si>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</si>
  <si>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</si>
  <si>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</si>
  <si>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</si>
  <si>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</si>
  <si>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</si>
  <si>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</si>
  <si>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</si>
  <si>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</si>
  <si>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</si>
  <si>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</si>
  <si>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</si>
  <si>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</si>
  <si>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</si>
  <si>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Непрограммные расходы</t>
  </si>
  <si>
    <t>Непрограммные расходы в сфере социальной политики</t>
  </si>
  <si>
    <t>82 1 0000</t>
  </si>
  <si>
    <t>82 0 0000</t>
  </si>
  <si>
    <t>Оплата жилищно-коммунальных услуг отдельным категориям граждан</t>
  </si>
  <si>
    <t>82 1 5250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</si>
  <si>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</si>
  <si>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</si>
  <si>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</t>
  </si>
  <si>
    <t>82 1 7007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</si>
  <si>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</si>
  <si>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82 1 7016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</si>
  <si>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</si>
  <si>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</si>
  <si>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</si>
  <si>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82 1 7021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</si>
  <si>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</si>
  <si>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82 1 7023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</si>
  <si>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</si>
  <si>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</si>
  <si>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82 1 7024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</si>
  <si>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</si>
  <si>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</si>
  <si>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82 1 7035</t>
  </si>
  <si>
    <t>82 1 7040</t>
  </si>
  <si>
    <t>Обеспечение мер социальной поддержки ветеранов труда</t>
  </si>
  <si>
    <t>Обеспечение мер социальной поддержки тружеников тыла</t>
  </si>
  <si>
    <t>82 1 7041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</si>
  <si>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</si>
  <si>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82 1 7042</t>
  </si>
  <si>
    <t>82 1 7043</t>
  </si>
  <si>
    <t>82 1 7028</t>
  </si>
  <si>
    <t>79 1 6390</t>
  </si>
  <si>
    <t>Дотации</t>
  </si>
  <si>
    <t>79 2 0000</t>
  </si>
  <si>
    <t>79  2 7010</t>
  </si>
  <si>
    <t>79 2 7010</t>
  </si>
  <si>
    <t>510</t>
  </si>
  <si>
    <t>79 2 9503</t>
  </si>
  <si>
    <t>520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</si>
  <si>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</si>
  <si>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</t>
  </si>
  <si>
    <t>79 2 9603</t>
  </si>
  <si>
    <t>79 2 7151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</si>
  <si>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</si>
  <si>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</si>
  <si>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</si>
  <si>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</si>
  <si>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</si>
  <si>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</si>
  <si>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82 2 0000</t>
  </si>
  <si>
    <t>82 2 5120</t>
  </si>
  <si>
    <t>77 6 9999</t>
  </si>
  <si>
    <t>Социальная поддержка обучающихся</t>
  </si>
  <si>
    <t>77 2 6327</t>
  </si>
  <si>
    <t>77 5 0000</t>
  </si>
  <si>
    <t>77 5 9999</t>
  </si>
  <si>
    <t>Резервные средства</t>
  </si>
  <si>
    <t>870</t>
  </si>
  <si>
    <t>77 17050</t>
  </si>
  <si>
    <t>77 2 0150</t>
  </si>
  <si>
    <t>77 4 0000</t>
  </si>
  <si>
    <t>77 4 9999</t>
  </si>
  <si>
    <t>77 6 0150</t>
  </si>
  <si>
    <t>77 6 0153</t>
  </si>
  <si>
    <t>73 3 0000</t>
  </si>
  <si>
    <t>73 3 7029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</si>
  <si>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</si>
  <si>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</si>
  <si>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</si>
  <si>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</si>
  <si>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</si>
  <si>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</si>
  <si>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</si>
  <si>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>78 0 0000</t>
  </si>
  <si>
    <t>78 1 0000</t>
  </si>
  <si>
    <t>78 1 9999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</si>
  <si>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</si>
  <si>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2014-2016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</si>
  <si>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</si>
  <si>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Реализация мероприятий подпрограммы "Развитие малого и среднего предпринимательства в Шимском муниципальном районе"</t>
  </si>
  <si>
    <t>Подпрограмма "Комплексные меры противодействия наркомании и зависимости от других психоактивных веществ в Шимском муниципальном районе"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</si>
  <si>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</si>
  <si>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</si>
  <si>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</si>
  <si>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</si>
  <si>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</si>
  <si>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Подпрограмма "Финансовая поддержка муниципальных образований, входящих в состав Шимского муниципального района"</t>
  </si>
  <si>
    <t>Подпрограмма "Организация транспортного обслуживания населения между поселениями в границах муниципального района на 2014-2016 годы""</t>
  </si>
  <si>
    <t xml:space="preserve">Подпрограмма "Патриотическое воспитание населения Шимского муниципального района" </t>
  </si>
  <si>
    <t>Председатель Контрольно-счётной палаты Шимского муниципального района</t>
  </si>
  <si>
    <t>Муниципальная программа "Обеспечение экономического развития Шимского муниципального района на 2014-2016 годы"</t>
  </si>
  <si>
    <t>Строительство зданий муниципальных дошкольных образовательных учреждений</t>
  </si>
  <si>
    <t>77 1 6328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</si>
  <si>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</si>
  <si>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</si>
  <si>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</si>
  <si>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Организация питьевого режима в дошкольных и общеобразовательных организациях</t>
  </si>
  <si>
    <t>77 1 7206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</si>
  <si>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</si>
  <si>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77 1 7208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</si>
  <si>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</si>
  <si>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</si>
  <si>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730</t>
  </si>
  <si>
    <t xml:space="preserve">Обслуживание муниципального долга </t>
  </si>
  <si>
    <t>82 1 5082</t>
  </si>
  <si>
    <t>82 1 7064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</si>
  <si>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</si>
  <si>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</si>
  <si>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</si>
  <si>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</si>
  <si>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</si>
  <si>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Строительство зданий муниципальных дошкольных образовательных организаций</t>
  </si>
  <si>
    <t>77 1 7216</t>
  </si>
  <si>
    <t>Резервные фонды местных администраций</t>
  </si>
  <si>
    <t>82 0 6378</t>
  </si>
  <si>
    <t>Обеспечение проведения выборов и референдумов</t>
  </si>
  <si>
    <t>Подготовка и проведение выборов Главы муниципального района</t>
  </si>
  <si>
    <t>Специальные расходы</t>
  </si>
  <si>
    <t>70 0 6605</t>
  </si>
  <si>
    <t>880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</si>
  <si>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</si>
  <si>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72 2 6230</t>
  </si>
  <si>
    <t>Расходы муниципальных учреждений на приобретение коммунальных услуг за счет средств местного бюджета</t>
  </si>
  <si>
    <t>72 2 7230</t>
  </si>
  <si>
    <t>Субсидии на софинансирование расходов муниципальных учреждений по приобретению коммунальных услуг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</si>
  <si>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2014-2017 годы"</t>
  </si>
  <si>
    <t>Подпрограмма "Совершенствование и развитие сети автомобильных дорог местного значения муниципального района на 2014-2017 годы"</t>
  </si>
  <si>
    <t>Реализация мероприятий подпрограммы "Совершенствование и равитие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</si>
  <si>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76 1 6230</t>
  </si>
  <si>
    <t>76 1 7230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</si>
  <si>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</si>
  <si>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84 0 0000</t>
  </si>
  <si>
    <t>84 0 7067</t>
  </si>
  <si>
    <t>77 7 7007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</si>
  <si>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</si>
  <si>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82 1 7068</t>
  </si>
  <si>
    <t>77 1 6230</t>
  </si>
  <si>
    <t>77 1 7230</t>
  </si>
  <si>
    <t>776 1 7230</t>
  </si>
  <si>
    <t>77 26230</t>
  </si>
  <si>
    <t>77 2 7230</t>
  </si>
  <si>
    <t>Муниципальная программа «Развитие системы управления имуществом в Шимском муниципальном района на 2014-2016 годы"</t>
  </si>
  <si>
    <t>2017 год</t>
  </si>
  <si>
    <t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 и на плановый период 2016 и 2017 годов</t>
  </si>
  <si>
    <t xml:space="preserve">                                                                                  "О бюджете муниципального района на 2015 год</t>
  </si>
  <si>
    <t xml:space="preserve">                                                                                                                                                                     и на плановый период  2016 и 2017 годов"</t>
  </si>
  <si>
    <t>Реализация мероприятий подпрограммы "Патриотическое воспитание населения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</si>
  <si>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 xml:space="preserve">                        Приложение 9</t>
  </si>
  <si>
    <t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</si>
  <si>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</si>
  <si>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Муниципальная программа "Устойчивое развитие сельских территорий в Шимском муниципальном районе на 2014-2020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</si>
</sst>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24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24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82"/>
  <sheetViews>
    <sheetView tabSelected="1" view="pageBreakPreview" zoomScaleSheetLayoutView="100" zoomScalePageLayoutView="0" workbookViewId="0" topLeftCell="A6">
      <selection activeCell="A330" sqref="A330"/>
    </sheetView>
  </sheetViews>
  <sheetFormatPr defaultColWidth="9.00390625" defaultRowHeight="14.25" customHeight="1"/>
  <cols>
    <col min="1" max="1" width="53.00390625" style="6" customWidth="1"/>
    <col min="2" max="2" width="4.625" style="13" customWidth="1"/>
    <col min="3" max="3" width="4.375" style="13" customWidth="1"/>
    <col min="4" max="4" width="11.25390625" style="13" customWidth="1"/>
    <col min="5" max="5" width="5.00390625" style="13" customWidth="1"/>
    <col min="6" max="6" width="12.125" style="13" customWidth="1"/>
    <col min="7" max="7" width="13.125" style="13" customWidth="1"/>
    <col min="8" max="8" width="12.00390625" style="24" customWidth="1"/>
    <col min="9" max="9" width="8.25390625" style="9" customWidth="1"/>
    <col min="10" max="15" width="8.75390625" style="9" customWidth="1"/>
    <col min="16" max="16" width="8.75390625" style="1" customWidth="1"/>
    <col min="17" max="16384" width="9.125" style="1" customWidth="1"/>
  </cols>
  <sheetData>
    <row r="1" spans="1:17" ht="14.25" customHeight="1">
      <c r="A1" s="69"/>
      <c r="B1" s="14"/>
      <c r="C1" s="14"/>
      <c r="D1" s="80" t="s">
        <v>344</v>
      </c>
      <c r="E1" s="80"/>
      <c r="F1" s="80"/>
      <c r="G1" s="80"/>
      <c r="H1" s="80"/>
      <c r="I1" s="1"/>
      <c r="J1" s="1"/>
      <c r="K1" s="1"/>
      <c r="L1" s="1"/>
      <c r="M1" s="1"/>
      <c r="N1" s="1"/>
      <c r="O1" s="1"/>
      <c r="Q1" s="1" t="s">
        <v>49</v>
      </c>
    </row>
    <row r="2" spans="1:15" ht="14.25" customHeight="1">
      <c r="A2" s="83" t="s">
        <v>241</v>
      </c>
      <c r="B2" s="83"/>
      <c r="C2" s="83"/>
      <c r="D2" s="83"/>
      <c r="E2" s="83"/>
      <c r="F2" s="83"/>
      <c r="G2" s="83"/>
      <c r="H2" s="83"/>
      <c r="I2" s="1"/>
      <c r="J2" s="1"/>
      <c r="K2" s="1"/>
      <c r="L2" s="1"/>
      <c r="M2" s="1"/>
      <c r="N2" s="1"/>
      <c r="O2" s="1"/>
    </row>
    <row r="3" spans="1:15" ht="14.25" customHeight="1">
      <c r="A3" s="83" t="s">
        <v>341</v>
      </c>
      <c r="B3" s="83"/>
      <c r="C3" s="83"/>
      <c r="D3" s="83"/>
      <c r="E3" s="83"/>
      <c r="F3" s="83"/>
      <c r="G3" s="83"/>
      <c r="H3" s="83"/>
      <c r="I3" s="1"/>
      <c r="J3" s="1"/>
      <c r="K3" s="1"/>
      <c r="L3" s="1"/>
      <c r="M3" s="1"/>
      <c r="N3" s="1"/>
      <c r="O3" s="1"/>
    </row>
    <row r="4" spans="1:15" ht="14.25" customHeight="1">
      <c r="A4" s="83" t="s">
        <v>342</v>
      </c>
      <c r="B4" s="83"/>
      <c r="C4" s="83"/>
      <c r="D4" s="83"/>
      <c r="E4" s="83"/>
      <c r="F4" s="83"/>
      <c r="G4" s="83"/>
      <c r="H4" s="83"/>
      <c r="I4" s="1"/>
      <c r="J4" s="1"/>
      <c r="K4" s="1"/>
      <c r="L4" s="1"/>
      <c r="M4" s="1"/>
      <c r="N4" s="1"/>
      <c r="O4" s="1"/>
    </row>
    <row r="5" spans="1:15" ht="14.25" customHeight="1">
      <c r="A5" s="82"/>
      <c r="B5" s="82"/>
      <c r="C5" s="82"/>
      <c r="D5" s="82"/>
      <c r="E5" s="82"/>
      <c r="F5" s="82"/>
      <c r="G5" s="82"/>
      <c r="H5" s="82"/>
      <c r="I5" s="1"/>
      <c r="J5" s="1"/>
      <c r="K5" s="1"/>
      <c r="L5" s="1"/>
      <c r="M5" s="1"/>
      <c r="N5" s="1"/>
      <c r="O5" s="1"/>
    </row>
    <row r="6" spans="1:15" ht="14.25" customHeight="1">
      <c r="A6" s="82"/>
      <c r="B6" s="82"/>
      <c r="C6" s="82"/>
      <c r="D6" s="82"/>
      <c r="E6" s="82"/>
      <c r="F6" s="82"/>
      <c r="G6" s="82"/>
      <c r="H6" s="82"/>
      <c r="I6" s="1"/>
      <c r="J6" s="1"/>
      <c r="K6" s="1"/>
      <c r="L6" s="1"/>
      <c r="M6" s="1"/>
      <c r="N6" s="1"/>
      <c r="O6" s="1"/>
    </row>
    <row r="7" spans="1:8" s="7" customFormat="1" ht="47.25" customHeight="1">
      <c r="A7" s="79" t="s">
        <v>340</v>
      </c>
      <c r="B7" s="79"/>
      <c r="C7" s="79"/>
      <c r="D7" s="79"/>
      <c r="E7" s="79"/>
      <c r="F7" s="79"/>
      <c r="G7" s="79"/>
      <c r="H7" s="79"/>
    </row>
    <row r="8" spans="1:8" s="7" customFormat="1" ht="16.5" customHeight="1">
      <c r="A8" s="79"/>
      <c r="B8" s="79"/>
      <c r="C8" s="79"/>
      <c r="D8" s="79"/>
      <c r="E8" s="79"/>
      <c r="F8" s="79"/>
      <c r="G8" s="79"/>
      <c r="H8" s="79"/>
    </row>
    <row r="9" spans="7:15" ht="14.25" customHeight="1">
      <c r="G9" s="81" t="s">
        <v>242</v>
      </c>
      <c r="H9" s="81"/>
      <c r="I9" s="1"/>
      <c r="J9" s="1"/>
      <c r="K9" s="1"/>
      <c r="L9" s="1"/>
      <c r="M9" s="1"/>
      <c r="N9" s="1"/>
      <c r="O9" s="1"/>
    </row>
    <row r="10" spans="1:15" ht="14.25" customHeight="1">
      <c r="A10" s="15" t="s">
        <v>0</v>
      </c>
      <c r="B10" s="16" t="s">
        <v>5</v>
      </c>
      <c r="C10" s="17" t="s">
        <v>6</v>
      </c>
      <c r="D10" s="17" t="s">
        <v>7</v>
      </c>
      <c r="E10" s="17" t="s">
        <v>8</v>
      </c>
      <c r="F10" s="17" t="s">
        <v>81</v>
      </c>
      <c r="G10" s="17" t="s">
        <v>85</v>
      </c>
      <c r="H10" s="18" t="s">
        <v>339</v>
      </c>
      <c r="I10" s="1"/>
      <c r="J10" s="1"/>
      <c r="K10" s="1"/>
      <c r="L10" s="1"/>
      <c r="M10" s="1"/>
      <c r="N10" s="1"/>
      <c r="O10" s="1"/>
    </row>
    <row r="11" spans="1:8" s="8" customFormat="1" ht="21.75" customHeight="1">
      <c r="A11" s="19" t="s">
        <v>20</v>
      </c>
      <c r="B11" s="20" t="s">
        <v>9</v>
      </c>
      <c r="C11" s="20"/>
      <c r="D11" s="20"/>
      <c r="E11" s="20"/>
      <c r="F11" s="21">
        <f>F14+F19+F26+F46+F71+F39+F68+F65</f>
        <v>27315.5</v>
      </c>
      <c r="G11" s="21">
        <f>G14+G19+G26+G46+G71+G39</f>
        <v>26556</v>
      </c>
      <c r="H11" s="21">
        <f>H14+H19+H26+H46+H71+H39</f>
        <v>26009.399999999998</v>
      </c>
    </row>
    <row r="12" spans="1:15" ht="14.25" customHeight="1">
      <c r="A12" s="22" t="s">
        <v>30</v>
      </c>
      <c r="B12" s="23"/>
      <c r="C12" s="23"/>
      <c r="D12" s="23"/>
      <c r="F12" s="24"/>
      <c r="G12" s="24"/>
      <c r="I12" s="1"/>
      <c r="J12" s="1"/>
      <c r="K12" s="1"/>
      <c r="L12" s="1"/>
      <c r="M12" s="1"/>
      <c r="N12" s="1"/>
      <c r="O12" s="1"/>
    </row>
    <row r="13" spans="1:15" ht="14.25" customHeight="1">
      <c r="A13" s="22" t="s">
        <v>36</v>
      </c>
      <c r="B13" s="23"/>
      <c r="C13" s="23"/>
      <c r="D13" s="23"/>
      <c r="F13" s="24"/>
      <c r="G13" s="24"/>
      <c r="I13" s="1"/>
      <c r="J13" s="1"/>
      <c r="K13" s="1"/>
      <c r="L13" s="1"/>
      <c r="M13" s="1"/>
      <c r="N13" s="1"/>
      <c r="O13" s="1"/>
    </row>
    <row r="14" spans="1:8" s="2" customFormat="1" ht="14.25" customHeight="1">
      <c r="A14" s="25" t="s">
        <v>37</v>
      </c>
      <c r="B14" s="26" t="str">
        <f>B$11</f>
        <v>01</v>
      </c>
      <c r="C14" s="20" t="s">
        <v>10</v>
      </c>
      <c r="D14" s="20"/>
      <c r="E14" s="20"/>
      <c r="F14" s="71">
        <f aca="true" t="shared" si="0" ref="F14:H15">F15</f>
        <v>1422.1</v>
      </c>
      <c r="G14" s="71">
        <f t="shared" si="0"/>
        <v>1422.1</v>
      </c>
      <c r="H14" s="71">
        <f t="shared" si="0"/>
        <v>1279.8</v>
      </c>
    </row>
    <row r="15" spans="1:8" s="2" customFormat="1" ht="14.25" customHeight="1">
      <c r="A15" s="36" t="s">
        <v>46</v>
      </c>
      <c r="B15" s="48" t="str">
        <f>B$11</f>
        <v>01</v>
      </c>
      <c r="C15" s="34" t="s">
        <v>10</v>
      </c>
      <c r="D15" s="33" t="s">
        <v>86</v>
      </c>
      <c r="E15" s="20"/>
      <c r="F15" s="38">
        <f t="shared" si="0"/>
        <v>1422.1</v>
      </c>
      <c r="G15" s="38">
        <f t="shared" si="0"/>
        <v>1422.1</v>
      </c>
      <c r="H15" s="38">
        <f t="shared" si="0"/>
        <v>1279.8</v>
      </c>
    </row>
    <row r="16" spans="1:8" s="8" customFormat="1" ht="25.5" customHeight="1">
      <c r="A16" s="63" t="s">
        <v>87</v>
      </c>
      <c r="B16" s="33" t="s">
        <v>9</v>
      </c>
      <c r="C16" s="33" t="s">
        <v>10</v>
      </c>
      <c r="D16" s="33" t="s">
        <v>86</v>
      </c>
      <c r="E16" s="34" t="s">
        <v>88</v>
      </c>
      <c r="F16" s="38">
        <v>1422.1</v>
      </c>
      <c r="G16" s="38">
        <v>1422.1</v>
      </c>
      <c r="H16" s="38">
        <v>1279.8</v>
      </c>
    </row>
    <row r="17" spans="1:15" ht="14.25" customHeight="1">
      <c r="A17" s="29" t="s">
        <v>67</v>
      </c>
      <c r="B17" s="30"/>
      <c r="C17" s="30"/>
      <c r="D17" s="30"/>
      <c r="F17" s="24"/>
      <c r="G17" s="38"/>
      <c r="H17" s="38"/>
      <c r="I17" s="1"/>
      <c r="J17" s="1"/>
      <c r="K17" s="1"/>
      <c r="L17" s="1"/>
      <c r="M17" s="1"/>
      <c r="N17" s="1"/>
      <c r="O17" s="1"/>
    </row>
    <row r="18" spans="1:15" ht="14.25" customHeight="1">
      <c r="A18" s="29" t="s">
        <v>68</v>
      </c>
      <c r="B18" s="30"/>
      <c r="C18" s="30"/>
      <c r="D18" s="30"/>
      <c r="F18" s="24"/>
      <c r="G18" s="38"/>
      <c r="H18" s="38"/>
      <c r="I18" s="1"/>
      <c r="J18" s="1"/>
      <c r="K18" s="1"/>
      <c r="L18" s="1"/>
      <c r="M18" s="1"/>
      <c r="N18" s="1"/>
      <c r="O18" s="1"/>
    </row>
    <row r="19" spans="1:15" ht="14.25" customHeight="1">
      <c r="A19" s="29" t="s">
        <v>69</v>
      </c>
      <c r="B19" s="31" t="s">
        <v>9</v>
      </c>
      <c r="C19" s="31" t="s">
        <v>11</v>
      </c>
      <c r="D19" s="30"/>
      <c r="F19" s="44">
        <f aca="true" t="shared" si="1" ref="F19:H21">F20</f>
        <v>11</v>
      </c>
      <c r="G19" s="44">
        <f t="shared" si="1"/>
        <v>11</v>
      </c>
      <c r="H19" s="44">
        <f t="shared" si="1"/>
        <v>11</v>
      </c>
      <c r="I19" s="1"/>
      <c r="J19" s="1"/>
      <c r="K19" s="1"/>
      <c r="L19" s="1"/>
      <c r="M19" s="1"/>
      <c r="N19" s="1"/>
      <c r="O19" s="1"/>
    </row>
    <row r="20" spans="1:15" ht="24" customHeight="1">
      <c r="A20" s="64" t="s">
        <v>89</v>
      </c>
      <c r="B20" s="33" t="s">
        <v>9</v>
      </c>
      <c r="C20" s="33" t="s">
        <v>11</v>
      </c>
      <c r="D20" s="33" t="s">
        <v>90</v>
      </c>
      <c r="E20" s="34"/>
      <c r="F20" s="38">
        <f t="shared" si="1"/>
        <v>11</v>
      </c>
      <c r="G20" s="38">
        <f t="shared" si="1"/>
        <v>11</v>
      </c>
      <c r="H20" s="38">
        <f t="shared" si="1"/>
        <v>11</v>
      </c>
      <c r="I20" s="1"/>
      <c r="J20" s="1"/>
      <c r="K20" s="1"/>
      <c r="L20" s="1"/>
      <c r="M20" s="1"/>
      <c r="N20" s="1"/>
      <c r="O20" s="1"/>
    </row>
    <row r="21" spans="1:15" ht="24.75" customHeight="1">
      <c r="A21" s="65" t="s">
        <v>91</v>
      </c>
      <c r="B21" s="33" t="s">
        <v>9</v>
      </c>
      <c r="C21" s="33" t="s">
        <v>11</v>
      </c>
      <c r="D21" s="35" t="s">
        <v>92</v>
      </c>
      <c r="E21" s="34"/>
      <c r="F21" s="38">
        <f t="shared" si="1"/>
        <v>11</v>
      </c>
      <c r="G21" s="38">
        <f t="shared" si="1"/>
        <v>11</v>
      </c>
      <c r="H21" s="38">
        <f t="shared" si="1"/>
        <v>11</v>
      </c>
      <c r="I21" s="1"/>
      <c r="J21" s="1"/>
      <c r="K21" s="1"/>
      <c r="L21" s="1"/>
      <c r="M21" s="1"/>
      <c r="N21" s="1"/>
      <c r="O21" s="1"/>
    </row>
    <row r="22" spans="1:15" ht="27.75" customHeight="1">
      <c r="A22" s="63" t="s">
        <v>93</v>
      </c>
      <c r="B22" s="33" t="s">
        <v>9</v>
      </c>
      <c r="C22" s="33" t="s">
        <v>11</v>
      </c>
      <c r="D22" s="33" t="s">
        <v>92</v>
      </c>
      <c r="E22" s="34" t="s">
        <v>94</v>
      </c>
      <c r="F22" s="38">
        <v>11</v>
      </c>
      <c r="G22" s="38">
        <v>11</v>
      </c>
      <c r="H22" s="38">
        <v>11</v>
      </c>
      <c r="I22" s="1"/>
      <c r="J22" s="1"/>
      <c r="K22" s="1"/>
      <c r="L22" s="1"/>
      <c r="M22" s="1"/>
      <c r="N22" s="1"/>
      <c r="O22" s="1"/>
    </row>
    <row r="23" spans="1:8" s="8" customFormat="1" ht="14.25" customHeight="1">
      <c r="A23" s="22" t="s">
        <v>33</v>
      </c>
      <c r="B23" s="26"/>
      <c r="C23" s="26"/>
      <c r="D23" s="26"/>
      <c r="E23" s="20"/>
      <c r="F23" s="27"/>
      <c r="G23" s="27"/>
      <c r="H23" s="27"/>
    </row>
    <row r="24" spans="1:15" ht="14.25" customHeight="1">
      <c r="A24" s="22" t="s">
        <v>38</v>
      </c>
      <c r="B24" s="23"/>
      <c r="C24" s="23"/>
      <c r="D24" s="23"/>
      <c r="F24" s="24"/>
      <c r="G24" s="24"/>
      <c r="I24" s="1"/>
      <c r="J24" s="1"/>
      <c r="K24" s="1"/>
      <c r="L24" s="1"/>
      <c r="M24" s="1"/>
      <c r="N24" s="1"/>
      <c r="O24" s="1"/>
    </row>
    <row r="25" spans="1:15" ht="14.25" customHeight="1">
      <c r="A25" s="22" t="s">
        <v>39</v>
      </c>
      <c r="B25" s="23"/>
      <c r="C25" s="23"/>
      <c r="D25" s="23"/>
      <c r="F25" s="24"/>
      <c r="G25" s="24"/>
      <c r="I25" s="1"/>
      <c r="J25" s="1"/>
      <c r="K25" s="1"/>
      <c r="L25" s="1"/>
      <c r="M25" s="1"/>
      <c r="N25" s="1"/>
      <c r="O25" s="1"/>
    </row>
    <row r="26" spans="1:8" s="2" customFormat="1" ht="14.25" customHeight="1">
      <c r="A26" s="25" t="s">
        <v>40</v>
      </c>
      <c r="B26" s="26" t="str">
        <f>B$11</f>
        <v>01</v>
      </c>
      <c r="C26" s="20" t="s">
        <v>18</v>
      </c>
      <c r="D26" s="20"/>
      <c r="E26" s="20"/>
      <c r="F26" s="44">
        <f aca="true" t="shared" si="2" ref="F26:H27">F27</f>
        <v>17380.2</v>
      </c>
      <c r="G26" s="44">
        <f t="shared" si="2"/>
        <v>15594.2</v>
      </c>
      <c r="H26" s="44">
        <f t="shared" si="2"/>
        <v>14442.1</v>
      </c>
    </row>
    <row r="27" spans="1:15" ht="41.25" customHeight="1">
      <c r="A27" s="40" t="s">
        <v>317</v>
      </c>
      <c r="B27" s="33" t="s">
        <v>9</v>
      </c>
      <c r="C27" s="33" t="s">
        <v>18</v>
      </c>
      <c r="D27" s="33" t="s">
        <v>95</v>
      </c>
      <c r="E27" s="34"/>
      <c r="F27" s="38">
        <f t="shared" si="2"/>
        <v>17380.2</v>
      </c>
      <c r="G27" s="38">
        <f t="shared" si="2"/>
        <v>15594.2</v>
      </c>
      <c r="H27" s="38">
        <f t="shared" si="2"/>
        <v>14442.1</v>
      </c>
      <c r="I27" s="1"/>
      <c r="J27" s="1"/>
      <c r="K27" s="1"/>
      <c r="L27" s="1"/>
      <c r="M27" s="1"/>
      <c r="N27" s="1"/>
      <c r="O27" s="1"/>
    </row>
    <row r="28" spans="1:15" ht="26.25" customHeight="1">
      <c r="A28" s="57" t="s">
        <v>96</v>
      </c>
      <c r="B28" s="33" t="s">
        <v>9</v>
      </c>
      <c r="C28" s="33" t="s">
        <v>18</v>
      </c>
      <c r="D28" s="35" t="s">
        <v>97</v>
      </c>
      <c r="E28" s="34"/>
      <c r="F28" s="38">
        <f>F29+F33+F36</f>
        <v>17380.2</v>
      </c>
      <c r="G28" s="38">
        <f>G29+G33+G36</f>
        <v>15594.2</v>
      </c>
      <c r="H28" s="38">
        <f>H29+H33+H36</f>
        <v>14442.1</v>
      </c>
      <c r="I28" s="1"/>
      <c r="J28" s="1"/>
      <c r="K28" s="1"/>
      <c r="L28" s="1"/>
      <c r="M28" s="1"/>
      <c r="N28" s="1"/>
      <c r="O28" s="1"/>
    </row>
    <row r="29" spans="1:15" ht="27" customHeight="1">
      <c r="A29" s="65" t="s">
        <v>91</v>
      </c>
      <c r="B29" s="33" t="s">
        <v>9</v>
      </c>
      <c r="C29" s="33" t="s">
        <v>18</v>
      </c>
      <c r="D29" s="35" t="s">
        <v>98</v>
      </c>
      <c r="E29" s="34"/>
      <c r="F29" s="38">
        <f>F30+F31+F32</f>
        <v>16081.4</v>
      </c>
      <c r="G29" s="38">
        <f>G30+G31+G32</f>
        <v>14514.7</v>
      </c>
      <c r="H29" s="38">
        <f>H30+H31+H32</f>
        <v>13104.4</v>
      </c>
      <c r="I29" s="1"/>
      <c r="J29" s="1"/>
      <c r="K29" s="1"/>
      <c r="L29" s="1"/>
      <c r="M29" s="1"/>
      <c r="N29" s="1"/>
      <c r="O29" s="1"/>
    </row>
    <row r="30" spans="1:15" ht="27" customHeight="1">
      <c r="A30" s="63" t="s">
        <v>87</v>
      </c>
      <c r="B30" s="33" t="s">
        <v>9</v>
      </c>
      <c r="C30" s="33" t="s">
        <v>18</v>
      </c>
      <c r="D30" s="35" t="s">
        <v>98</v>
      </c>
      <c r="E30" s="34" t="s">
        <v>88</v>
      </c>
      <c r="F30" s="38">
        <v>15668.9</v>
      </c>
      <c r="G30" s="42">
        <v>14102.2</v>
      </c>
      <c r="H30" s="42">
        <v>12691.9</v>
      </c>
      <c r="I30" s="1"/>
      <c r="J30" s="1"/>
      <c r="K30" s="1"/>
      <c r="L30" s="1"/>
      <c r="M30" s="1"/>
      <c r="N30" s="1"/>
      <c r="O30" s="1"/>
    </row>
    <row r="31" spans="1:15" ht="26.25" customHeight="1">
      <c r="A31" s="63" t="s">
        <v>93</v>
      </c>
      <c r="B31" s="33" t="s">
        <v>9</v>
      </c>
      <c r="C31" s="33" t="s">
        <v>18</v>
      </c>
      <c r="D31" s="35" t="s">
        <v>98</v>
      </c>
      <c r="E31" s="34" t="s">
        <v>94</v>
      </c>
      <c r="F31" s="38">
        <v>402.5</v>
      </c>
      <c r="G31" s="42">
        <v>402.5</v>
      </c>
      <c r="H31" s="42">
        <v>402.5</v>
      </c>
      <c r="I31" s="1"/>
      <c r="J31" s="1"/>
      <c r="K31" s="1"/>
      <c r="L31" s="1"/>
      <c r="M31" s="1"/>
      <c r="N31" s="1"/>
      <c r="O31" s="1"/>
    </row>
    <row r="32" spans="1:15" ht="15.75" customHeight="1">
      <c r="A32" s="63" t="s">
        <v>107</v>
      </c>
      <c r="B32" s="33" t="s">
        <v>9</v>
      </c>
      <c r="C32" s="33" t="s">
        <v>18</v>
      </c>
      <c r="D32" s="35" t="s">
        <v>98</v>
      </c>
      <c r="E32" s="34" t="s">
        <v>195</v>
      </c>
      <c r="F32" s="38">
        <v>10</v>
      </c>
      <c r="G32" s="42">
        <v>10</v>
      </c>
      <c r="H32" s="42">
        <v>10</v>
      </c>
      <c r="I32" s="1"/>
      <c r="J32" s="1"/>
      <c r="K32" s="1"/>
      <c r="L32" s="1"/>
      <c r="M32" s="1"/>
      <c r="N32" s="1"/>
      <c r="O32" s="1"/>
    </row>
    <row r="33" spans="1:15" ht="29.25" customHeight="1">
      <c r="A33" s="64" t="s">
        <v>99</v>
      </c>
      <c r="B33" s="33" t="s">
        <v>9</v>
      </c>
      <c r="C33" s="33" t="s">
        <v>18</v>
      </c>
      <c r="D33" s="35" t="s">
        <v>100</v>
      </c>
      <c r="E33" s="34"/>
      <c r="F33" s="38"/>
      <c r="G33" s="42"/>
      <c r="H33" s="42"/>
      <c r="I33" s="1"/>
      <c r="J33" s="1"/>
      <c r="K33" s="1"/>
      <c r="L33" s="1"/>
      <c r="M33" s="1"/>
      <c r="N33" s="1"/>
      <c r="O33" s="1"/>
    </row>
    <row r="34" spans="1:15" ht="28.5" customHeight="1">
      <c r="A34" s="63" t="s">
        <v>87</v>
      </c>
      <c r="B34" s="33" t="s">
        <v>9</v>
      </c>
      <c r="C34" s="33" t="s">
        <v>18</v>
      </c>
      <c r="D34" s="35" t="s">
        <v>100</v>
      </c>
      <c r="E34" s="34" t="s">
        <v>88</v>
      </c>
      <c r="F34" s="38"/>
      <c r="G34" s="42"/>
      <c r="H34" s="42"/>
      <c r="I34" s="1"/>
      <c r="J34" s="1"/>
      <c r="K34" s="1"/>
      <c r="L34" s="1"/>
      <c r="M34" s="1"/>
      <c r="N34" s="1"/>
      <c r="O34" s="1"/>
    </row>
    <row r="35" spans="1:15" ht="26.25" customHeight="1">
      <c r="A35" s="63" t="s">
        <v>93</v>
      </c>
      <c r="B35" s="33" t="s">
        <v>9</v>
      </c>
      <c r="C35" s="33" t="s">
        <v>18</v>
      </c>
      <c r="D35" s="35" t="s">
        <v>100</v>
      </c>
      <c r="E35" s="34" t="s">
        <v>94</v>
      </c>
      <c r="F35" s="38"/>
      <c r="G35" s="42"/>
      <c r="H35" s="42"/>
      <c r="I35" s="1"/>
      <c r="J35" s="1"/>
      <c r="K35" s="1"/>
      <c r="L35" s="1"/>
      <c r="M35" s="1"/>
      <c r="N35" s="1"/>
      <c r="O35" s="1"/>
    </row>
    <row r="36" spans="1:15" ht="37.5" customHeight="1">
      <c r="A36" s="64" t="s">
        <v>101</v>
      </c>
      <c r="B36" s="33" t="s">
        <v>9</v>
      </c>
      <c r="C36" s="33" t="s">
        <v>18</v>
      </c>
      <c r="D36" s="35" t="s">
        <v>102</v>
      </c>
      <c r="E36" s="34"/>
      <c r="F36" s="38">
        <f>F37+F38</f>
        <v>1298.8</v>
      </c>
      <c r="G36" s="38">
        <f>G37+G38</f>
        <v>1079.5</v>
      </c>
      <c r="H36" s="38">
        <f>H37+H38</f>
        <v>1337.7</v>
      </c>
      <c r="I36" s="1"/>
      <c r="J36" s="1"/>
      <c r="K36" s="1"/>
      <c r="L36" s="1"/>
      <c r="M36" s="1"/>
      <c r="N36" s="1"/>
      <c r="O36" s="1"/>
    </row>
    <row r="37" spans="1:15" ht="25.5" customHeight="1">
      <c r="A37" s="63" t="s">
        <v>87</v>
      </c>
      <c r="B37" s="33" t="s">
        <v>9</v>
      </c>
      <c r="C37" s="33" t="s">
        <v>18</v>
      </c>
      <c r="D37" s="35" t="s">
        <v>102</v>
      </c>
      <c r="E37" s="34" t="s">
        <v>88</v>
      </c>
      <c r="F37" s="38">
        <v>1252.8</v>
      </c>
      <c r="G37" s="38">
        <v>1033.5</v>
      </c>
      <c r="H37" s="38">
        <v>1291.7</v>
      </c>
      <c r="I37" s="1"/>
      <c r="J37" s="1"/>
      <c r="K37" s="1"/>
      <c r="L37" s="1"/>
      <c r="M37" s="1"/>
      <c r="N37" s="1"/>
      <c r="O37" s="1"/>
    </row>
    <row r="38" spans="1:15" ht="27.75" customHeight="1">
      <c r="A38" s="63" t="s">
        <v>93</v>
      </c>
      <c r="B38" s="33" t="s">
        <v>9</v>
      </c>
      <c r="C38" s="33" t="s">
        <v>18</v>
      </c>
      <c r="D38" s="35" t="s">
        <v>102</v>
      </c>
      <c r="E38" s="34" t="s">
        <v>94</v>
      </c>
      <c r="F38" s="38">
        <v>46</v>
      </c>
      <c r="G38" s="38">
        <v>46</v>
      </c>
      <c r="H38" s="38">
        <v>46</v>
      </c>
      <c r="I38" s="1"/>
      <c r="J38" s="1"/>
      <c r="K38" s="1"/>
      <c r="L38" s="1"/>
      <c r="M38" s="1"/>
      <c r="N38" s="1"/>
      <c r="O38" s="1"/>
    </row>
    <row r="39" spans="1:15" ht="14.25" customHeight="1">
      <c r="A39" s="70" t="s">
        <v>243</v>
      </c>
      <c r="B39" s="31" t="s">
        <v>9</v>
      </c>
      <c r="C39" s="31" t="s">
        <v>12</v>
      </c>
      <c r="D39" s="49"/>
      <c r="E39" s="34"/>
      <c r="F39" s="44">
        <f aca="true" t="shared" si="3" ref="F39:H42">F40</f>
        <v>0</v>
      </c>
      <c r="G39" s="44">
        <f t="shared" si="3"/>
        <v>9.4</v>
      </c>
      <c r="H39" s="44">
        <f t="shared" si="3"/>
        <v>0</v>
      </c>
      <c r="I39" s="1"/>
      <c r="J39" s="1"/>
      <c r="K39" s="1"/>
      <c r="L39" s="1"/>
      <c r="M39" s="1"/>
      <c r="N39" s="1"/>
      <c r="O39" s="1"/>
    </row>
    <row r="40" spans="1:15" ht="17.25" customHeight="1">
      <c r="A40" s="36" t="s">
        <v>196</v>
      </c>
      <c r="B40" s="33" t="s">
        <v>9</v>
      </c>
      <c r="C40" s="33" t="s">
        <v>12</v>
      </c>
      <c r="D40" s="35" t="s">
        <v>199</v>
      </c>
      <c r="E40" s="34"/>
      <c r="F40" s="38">
        <f t="shared" si="3"/>
        <v>0</v>
      </c>
      <c r="G40" s="38">
        <f t="shared" si="3"/>
        <v>9.4</v>
      </c>
      <c r="H40" s="38">
        <f t="shared" si="3"/>
        <v>0</v>
      </c>
      <c r="I40" s="1"/>
      <c r="J40" s="1"/>
      <c r="K40" s="1"/>
      <c r="L40" s="1"/>
      <c r="M40" s="1"/>
      <c r="N40" s="1"/>
      <c r="O40" s="1"/>
    </row>
    <row r="41" spans="1:15" ht="17.25" customHeight="1">
      <c r="A41" s="28" t="s">
        <v>244</v>
      </c>
      <c r="B41" s="33" t="s">
        <v>9</v>
      </c>
      <c r="C41" s="33" t="s">
        <v>12</v>
      </c>
      <c r="D41" s="35" t="s">
        <v>246</v>
      </c>
      <c r="E41" s="34"/>
      <c r="F41" s="38">
        <f t="shared" si="3"/>
        <v>0</v>
      </c>
      <c r="G41" s="38">
        <f t="shared" si="3"/>
        <v>9.4</v>
      </c>
      <c r="H41" s="38">
        <f t="shared" si="3"/>
        <v>0</v>
      </c>
      <c r="I41" s="1"/>
      <c r="J41" s="1"/>
      <c r="K41" s="1"/>
      <c r="L41" s="1"/>
      <c r="M41" s="1"/>
      <c r="N41" s="1"/>
      <c r="O41" s="1"/>
    </row>
    <row r="42" spans="1:15" ht="41.25" customHeight="1">
      <c r="A42" s="63" t="s">
        <v>245</v>
      </c>
      <c r="B42" s="33" t="s">
        <v>9</v>
      </c>
      <c r="C42" s="33" t="s">
        <v>12</v>
      </c>
      <c r="D42" s="35" t="s">
        <v>247</v>
      </c>
      <c r="E42" s="34"/>
      <c r="F42" s="38">
        <f t="shared" si="3"/>
        <v>0</v>
      </c>
      <c r="G42" s="38">
        <f t="shared" si="3"/>
        <v>9.4</v>
      </c>
      <c r="H42" s="38">
        <f t="shared" si="3"/>
        <v>0</v>
      </c>
      <c r="I42" s="1"/>
      <c r="J42" s="1"/>
      <c r="K42" s="1"/>
      <c r="L42" s="1"/>
      <c r="M42" s="1"/>
      <c r="N42" s="1"/>
      <c r="O42" s="1"/>
    </row>
    <row r="43" spans="1:15" ht="31.5" customHeight="1">
      <c r="A43" s="63" t="s">
        <v>93</v>
      </c>
      <c r="B43" s="33" t="s">
        <v>9</v>
      </c>
      <c r="C43" s="33" t="s">
        <v>12</v>
      </c>
      <c r="D43" s="35" t="s">
        <v>247</v>
      </c>
      <c r="E43" s="34" t="s">
        <v>94</v>
      </c>
      <c r="F43" s="38"/>
      <c r="G43" s="42">
        <v>9.4</v>
      </c>
      <c r="H43" s="42"/>
      <c r="I43" s="1"/>
      <c r="J43" s="1"/>
      <c r="K43" s="1"/>
      <c r="L43" s="1"/>
      <c r="M43" s="1"/>
      <c r="N43" s="1"/>
      <c r="O43" s="1"/>
    </row>
    <row r="44" spans="1:15" ht="14.25" customHeight="1">
      <c r="A44" s="22" t="s">
        <v>35</v>
      </c>
      <c r="B44" s="33"/>
      <c r="C44" s="33"/>
      <c r="D44" s="35"/>
      <c r="E44" s="34"/>
      <c r="F44" s="38"/>
      <c r="G44" s="42"/>
      <c r="H44" s="38"/>
      <c r="I44" s="1"/>
      <c r="J44" s="1"/>
      <c r="K44" s="1"/>
      <c r="L44" s="1"/>
      <c r="M44" s="1"/>
      <c r="N44" s="1"/>
      <c r="O44" s="1"/>
    </row>
    <row r="45" spans="1:15" ht="14.25" customHeight="1">
      <c r="A45" s="25" t="s">
        <v>42</v>
      </c>
      <c r="B45" s="33"/>
      <c r="C45" s="33"/>
      <c r="D45" s="35"/>
      <c r="E45" s="34"/>
      <c r="F45" s="38"/>
      <c r="G45" s="42"/>
      <c r="H45" s="38"/>
      <c r="I45" s="1"/>
      <c r="J45" s="1"/>
      <c r="K45" s="1"/>
      <c r="L45" s="1"/>
      <c r="M45" s="1"/>
      <c r="N45" s="1"/>
      <c r="O45" s="1"/>
    </row>
    <row r="46" spans="1:15" ht="14.25" customHeight="1">
      <c r="A46" s="29" t="s">
        <v>41</v>
      </c>
      <c r="B46" s="31" t="s">
        <v>9</v>
      </c>
      <c r="C46" s="20" t="s">
        <v>17</v>
      </c>
      <c r="D46" s="20"/>
      <c r="E46" s="20"/>
      <c r="F46" s="27">
        <f>F47+F59+F62</f>
        <v>4090.6000000000004</v>
      </c>
      <c r="G46" s="27">
        <f>G47+G59+G62</f>
        <v>3303.7</v>
      </c>
      <c r="H46" s="27">
        <f>H47+H59+H62</f>
        <v>3242.2</v>
      </c>
      <c r="I46" s="1"/>
      <c r="J46" s="1"/>
      <c r="K46" s="1"/>
      <c r="L46" s="1"/>
      <c r="M46" s="1"/>
      <c r="N46" s="1"/>
      <c r="O46" s="1"/>
    </row>
    <row r="47" spans="1:15" ht="38.25" customHeight="1">
      <c r="A47" s="63" t="s">
        <v>191</v>
      </c>
      <c r="B47" s="33" t="s">
        <v>9</v>
      </c>
      <c r="C47" s="33" t="s">
        <v>17</v>
      </c>
      <c r="D47" s="33" t="s">
        <v>192</v>
      </c>
      <c r="E47" s="34"/>
      <c r="F47" s="38">
        <f>F48+F56</f>
        <v>2994.5</v>
      </c>
      <c r="G47" s="38">
        <f>G48+G56</f>
        <v>2663.2999999999997</v>
      </c>
      <c r="H47" s="38">
        <f>H48+H56</f>
        <v>2663.2999999999997</v>
      </c>
      <c r="I47" s="1"/>
      <c r="J47" s="1"/>
      <c r="K47" s="1"/>
      <c r="L47" s="1"/>
      <c r="M47" s="1"/>
      <c r="N47" s="1"/>
      <c r="O47" s="1"/>
    </row>
    <row r="48" spans="1:15" ht="39.75" customHeight="1">
      <c r="A48" s="63" t="s">
        <v>273</v>
      </c>
      <c r="B48" s="33" t="s">
        <v>9</v>
      </c>
      <c r="C48" s="33" t="s">
        <v>17</v>
      </c>
      <c r="D48" s="33" t="s">
        <v>193</v>
      </c>
      <c r="E48" s="34"/>
      <c r="F48" s="38">
        <f>F49+F53</f>
        <v>2905.8</v>
      </c>
      <c r="G48" s="38">
        <f>G49+G53</f>
        <v>2622.1</v>
      </c>
      <c r="H48" s="38">
        <f>H49+H53</f>
        <v>2622.1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65" t="s">
        <v>91</v>
      </c>
      <c r="B49" s="33" t="s">
        <v>9</v>
      </c>
      <c r="C49" s="33" t="s">
        <v>17</v>
      </c>
      <c r="D49" s="33" t="s">
        <v>194</v>
      </c>
      <c r="E49" s="34"/>
      <c r="F49" s="38">
        <f>F50+F51+F52</f>
        <v>2895</v>
      </c>
      <c r="G49" s="38">
        <f>G50+G51+G52</f>
        <v>2612.1</v>
      </c>
      <c r="H49" s="38">
        <f>H50+H51+H52</f>
        <v>2612.1</v>
      </c>
      <c r="I49" s="1"/>
      <c r="J49" s="1"/>
      <c r="K49" s="1"/>
      <c r="L49" s="1"/>
      <c r="M49" s="1"/>
      <c r="N49" s="1"/>
      <c r="O49" s="1"/>
    </row>
    <row r="50" spans="1:15" ht="25.5" customHeight="1">
      <c r="A50" s="63" t="s">
        <v>87</v>
      </c>
      <c r="B50" s="33" t="s">
        <v>9</v>
      </c>
      <c r="C50" s="33" t="s">
        <v>17</v>
      </c>
      <c r="D50" s="33" t="s">
        <v>194</v>
      </c>
      <c r="E50" s="34" t="s">
        <v>88</v>
      </c>
      <c r="F50" s="38">
        <v>2829</v>
      </c>
      <c r="G50" s="42">
        <v>2546.1</v>
      </c>
      <c r="H50" s="38">
        <v>2546.1</v>
      </c>
      <c r="I50" s="1"/>
      <c r="J50" s="1"/>
      <c r="K50" s="1"/>
      <c r="L50" s="1"/>
      <c r="M50" s="1"/>
      <c r="N50" s="1"/>
      <c r="O50" s="1"/>
    </row>
    <row r="51" spans="1:15" ht="28.5" customHeight="1">
      <c r="A51" s="63" t="s">
        <v>93</v>
      </c>
      <c r="B51" s="33" t="s">
        <v>9</v>
      </c>
      <c r="C51" s="33" t="s">
        <v>17</v>
      </c>
      <c r="D51" s="33" t="s">
        <v>194</v>
      </c>
      <c r="E51" s="34" t="s">
        <v>94</v>
      </c>
      <c r="F51" s="38">
        <v>65</v>
      </c>
      <c r="G51" s="38">
        <v>65</v>
      </c>
      <c r="H51" s="38">
        <v>65</v>
      </c>
      <c r="I51" s="1"/>
      <c r="J51" s="1"/>
      <c r="K51" s="1"/>
      <c r="L51" s="1"/>
      <c r="M51" s="1"/>
      <c r="N51" s="1"/>
      <c r="O51" s="1"/>
    </row>
    <row r="52" spans="1:15" ht="15.75" customHeight="1">
      <c r="A52" s="63" t="s">
        <v>107</v>
      </c>
      <c r="B52" s="33" t="s">
        <v>9</v>
      </c>
      <c r="C52" s="33" t="s">
        <v>17</v>
      </c>
      <c r="D52" s="33" t="s">
        <v>194</v>
      </c>
      <c r="E52" s="34" t="s">
        <v>195</v>
      </c>
      <c r="F52" s="38">
        <v>1</v>
      </c>
      <c r="G52" s="42">
        <v>1</v>
      </c>
      <c r="H52" s="42">
        <v>1</v>
      </c>
      <c r="I52" s="1"/>
      <c r="J52" s="1"/>
      <c r="K52" s="1"/>
      <c r="L52" s="1"/>
      <c r="M52" s="1"/>
      <c r="N52" s="1"/>
      <c r="O52" s="1"/>
    </row>
    <row r="53" spans="1:15" ht="41.25" customHeight="1">
      <c r="A53" s="73" t="s">
        <v>291</v>
      </c>
      <c r="B53" s="33" t="s">
        <v>9</v>
      </c>
      <c r="C53" s="33" t="s">
        <v>17</v>
      </c>
      <c r="D53" s="33" t="s">
        <v>292</v>
      </c>
      <c r="E53" s="34"/>
      <c r="F53" s="38">
        <f>F54+F55</f>
        <v>10.8</v>
      </c>
      <c r="G53" s="38">
        <f>G54+G55</f>
        <v>10</v>
      </c>
      <c r="H53" s="38">
        <v>10</v>
      </c>
      <c r="I53" s="1"/>
      <c r="J53" s="1"/>
      <c r="K53" s="1"/>
      <c r="L53" s="1"/>
      <c r="M53" s="1"/>
      <c r="N53" s="1"/>
      <c r="O53" s="1"/>
    </row>
    <row r="54" spans="1:15" ht="29.25" customHeight="1">
      <c r="A54" s="63" t="s">
        <v>87</v>
      </c>
      <c r="B54" s="33" t="s">
        <v>9</v>
      </c>
      <c r="C54" s="33" t="s">
        <v>17</v>
      </c>
      <c r="D54" s="33" t="s">
        <v>292</v>
      </c>
      <c r="E54" s="34" t="s">
        <v>88</v>
      </c>
      <c r="F54" s="38">
        <v>9.8</v>
      </c>
      <c r="G54" s="42">
        <v>9</v>
      </c>
      <c r="H54" s="42">
        <v>9</v>
      </c>
      <c r="I54" s="1"/>
      <c r="J54" s="1"/>
      <c r="K54" s="1"/>
      <c r="L54" s="1"/>
      <c r="M54" s="1"/>
      <c r="N54" s="1"/>
      <c r="O54" s="1"/>
    </row>
    <row r="55" spans="1:15" ht="33.75" customHeight="1">
      <c r="A55" s="63" t="s">
        <v>93</v>
      </c>
      <c r="B55" s="33" t="s">
        <v>9</v>
      </c>
      <c r="C55" s="33" t="s">
        <v>17</v>
      </c>
      <c r="D55" s="33" t="s">
        <v>292</v>
      </c>
      <c r="E55" s="34" t="s">
        <v>94</v>
      </c>
      <c r="F55" s="38">
        <v>1</v>
      </c>
      <c r="G55" s="42">
        <v>1</v>
      </c>
      <c r="H55" s="42">
        <v>1.7</v>
      </c>
      <c r="I55" s="1"/>
      <c r="J55" s="1"/>
      <c r="K55" s="1"/>
      <c r="L55" s="1"/>
      <c r="M55" s="1"/>
      <c r="N55" s="1"/>
      <c r="O55" s="1"/>
    </row>
    <row r="56" spans="1:15" ht="30" customHeight="1">
      <c r="A56" s="72" t="s">
        <v>265</v>
      </c>
      <c r="B56" s="33" t="s">
        <v>9</v>
      </c>
      <c r="C56" s="33" t="s">
        <v>17</v>
      </c>
      <c r="D56" s="33" t="s">
        <v>266</v>
      </c>
      <c r="E56" s="37"/>
      <c r="F56" s="38">
        <f aca="true" t="shared" si="4" ref="F56:H57">F57</f>
        <v>88.7</v>
      </c>
      <c r="G56" s="38">
        <f t="shared" si="4"/>
        <v>41.2</v>
      </c>
      <c r="H56" s="38">
        <f t="shared" si="4"/>
        <v>41.2</v>
      </c>
      <c r="I56" s="1"/>
      <c r="J56" s="1"/>
      <c r="K56" s="1"/>
      <c r="L56" s="1"/>
      <c r="M56" s="1"/>
      <c r="N56" s="1"/>
      <c r="O56" s="1"/>
    </row>
    <row r="57" spans="1:15" ht="63" customHeight="1">
      <c r="A57" s="72" t="s">
        <v>282</v>
      </c>
      <c r="B57" s="33" t="s">
        <v>9</v>
      </c>
      <c r="C57" s="33" t="s">
        <v>17</v>
      </c>
      <c r="D57" s="35" t="s">
        <v>267</v>
      </c>
      <c r="E57" s="37"/>
      <c r="F57" s="38">
        <f t="shared" si="4"/>
        <v>88.7</v>
      </c>
      <c r="G57" s="38">
        <f t="shared" si="4"/>
        <v>41.2</v>
      </c>
      <c r="H57" s="38">
        <f t="shared" si="4"/>
        <v>41.2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64" t="s">
        <v>93</v>
      </c>
      <c r="B58" s="33" t="s">
        <v>9</v>
      </c>
      <c r="C58" s="33" t="s">
        <v>17</v>
      </c>
      <c r="D58" s="35" t="s">
        <v>267</v>
      </c>
      <c r="E58" s="34" t="s">
        <v>94</v>
      </c>
      <c r="F58" s="38">
        <v>88.7</v>
      </c>
      <c r="G58" s="38">
        <v>41.2</v>
      </c>
      <c r="H58" s="38">
        <v>41.2</v>
      </c>
      <c r="I58" s="1"/>
      <c r="J58" s="1"/>
      <c r="K58" s="1"/>
      <c r="L58" s="1"/>
      <c r="M58" s="1"/>
      <c r="N58" s="1"/>
      <c r="O58" s="1"/>
    </row>
    <row r="59" spans="1:15" ht="24.75" customHeight="1">
      <c r="A59" s="64" t="s">
        <v>286</v>
      </c>
      <c r="B59" s="33" t="s">
        <v>9</v>
      </c>
      <c r="C59" s="33" t="s">
        <v>17</v>
      </c>
      <c r="D59" s="51" t="s">
        <v>121</v>
      </c>
      <c r="E59" s="20"/>
      <c r="F59" s="42">
        <f>F60+F61</f>
        <v>640.4</v>
      </c>
      <c r="G59" s="42">
        <f>G60+G61</f>
        <v>640.4</v>
      </c>
      <c r="H59" s="42">
        <f>H60+H61</f>
        <v>578.9</v>
      </c>
      <c r="I59" s="1"/>
      <c r="J59" s="1"/>
      <c r="K59" s="1"/>
      <c r="L59" s="1"/>
      <c r="M59" s="1"/>
      <c r="N59" s="1"/>
      <c r="O59" s="1"/>
    </row>
    <row r="60" spans="1:15" ht="28.5" customHeight="1">
      <c r="A60" s="63" t="s">
        <v>87</v>
      </c>
      <c r="B60" s="33" t="s">
        <v>9</v>
      </c>
      <c r="C60" s="33" t="s">
        <v>17</v>
      </c>
      <c r="D60" s="51" t="s">
        <v>121</v>
      </c>
      <c r="E60" s="34" t="s">
        <v>88</v>
      </c>
      <c r="F60" s="38">
        <v>615</v>
      </c>
      <c r="G60" s="42">
        <v>615</v>
      </c>
      <c r="H60" s="38">
        <v>553.5</v>
      </c>
      <c r="I60" s="1"/>
      <c r="J60" s="1"/>
      <c r="K60" s="1"/>
      <c r="L60" s="1"/>
      <c r="M60" s="1"/>
      <c r="N60" s="1"/>
      <c r="O60" s="1"/>
    </row>
    <row r="61" spans="1:15" ht="25.5" customHeight="1">
      <c r="A61" s="64" t="s">
        <v>93</v>
      </c>
      <c r="B61" s="33" t="s">
        <v>9</v>
      </c>
      <c r="C61" s="33" t="s">
        <v>17</v>
      </c>
      <c r="D61" s="51" t="s">
        <v>121</v>
      </c>
      <c r="E61" s="34" t="s">
        <v>94</v>
      </c>
      <c r="F61" s="38">
        <v>25.4</v>
      </c>
      <c r="G61" s="42">
        <v>25.4</v>
      </c>
      <c r="H61" s="38">
        <v>25.4</v>
      </c>
      <c r="I61" s="1"/>
      <c r="J61" s="1"/>
      <c r="K61" s="1"/>
      <c r="L61" s="1"/>
      <c r="M61" s="1"/>
      <c r="N61" s="1"/>
      <c r="O61" s="1"/>
    </row>
    <row r="62" spans="1:15" ht="41.25" customHeight="1">
      <c r="A62" s="64" t="s">
        <v>122</v>
      </c>
      <c r="B62" s="33" t="s">
        <v>9</v>
      </c>
      <c r="C62" s="33" t="s">
        <v>17</v>
      </c>
      <c r="D62" s="51" t="s">
        <v>123</v>
      </c>
      <c r="E62" s="34"/>
      <c r="F62" s="38">
        <f>F63+F64</f>
        <v>455.70000000000005</v>
      </c>
      <c r="G62" s="38"/>
      <c r="H62" s="38"/>
      <c r="I62" s="1"/>
      <c r="J62" s="1"/>
      <c r="K62" s="1"/>
      <c r="L62" s="1"/>
      <c r="M62" s="1"/>
      <c r="N62" s="1"/>
      <c r="O62" s="1"/>
    </row>
    <row r="63" spans="1:15" ht="28.5" customHeight="1">
      <c r="A63" s="63" t="s">
        <v>87</v>
      </c>
      <c r="B63" s="33" t="s">
        <v>9</v>
      </c>
      <c r="C63" s="33" t="s">
        <v>17</v>
      </c>
      <c r="D63" s="51" t="s">
        <v>123</v>
      </c>
      <c r="E63" s="34" t="s">
        <v>88</v>
      </c>
      <c r="F63" s="38">
        <v>444.6</v>
      </c>
      <c r="G63" s="38"/>
      <c r="H63" s="38"/>
      <c r="I63" s="1"/>
      <c r="J63" s="1"/>
      <c r="K63" s="1"/>
      <c r="L63" s="1"/>
      <c r="M63" s="1"/>
      <c r="N63" s="1"/>
      <c r="O63" s="1"/>
    </row>
    <row r="64" spans="1:15" ht="27.75" customHeight="1">
      <c r="A64" s="64" t="s">
        <v>93</v>
      </c>
      <c r="B64" s="33" t="s">
        <v>9</v>
      </c>
      <c r="C64" s="33" t="s">
        <v>17</v>
      </c>
      <c r="D64" s="51" t="s">
        <v>123</v>
      </c>
      <c r="E64" s="34" t="s">
        <v>94</v>
      </c>
      <c r="F64" s="38">
        <v>11.1</v>
      </c>
      <c r="G64" s="38"/>
      <c r="H64" s="38"/>
      <c r="I64" s="1"/>
      <c r="J64" s="1"/>
      <c r="K64" s="1"/>
      <c r="L64" s="1"/>
      <c r="M64" s="1"/>
      <c r="N64" s="1"/>
      <c r="O64" s="1"/>
    </row>
    <row r="65" spans="1:15" ht="19.5" customHeight="1">
      <c r="A65" s="77" t="s">
        <v>312</v>
      </c>
      <c r="B65" s="31" t="s">
        <v>9</v>
      </c>
      <c r="C65" s="31" t="s">
        <v>14</v>
      </c>
      <c r="D65" s="49"/>
      <c r="E65" s="37"/>
      <c r="F65" s="32">
        <f>F66</f>
        <v>530</v>
      </c>
      <c r="G65" s="38"/>
      <c r="H65" s="38"/>
      <c r="I65" s="1"/>
      <c r="J65" s="1"/>
      <c r="K65" s="1"/>
      <c r="L65" s="1"/>
      <c r="M65" s="1"/>
      <c r="N65" s="1"/>
      <c r="O65" s="1"/>
    </row>
    <row r="66" spans="1:15" ht="27.75" customHeight="1">
      <c r="A66" s="78" t="s">
        <v>313</v>
      </c>
      <c r="B66" s="33" t="s">
        <v>9</v>
      </c>
      <c r="C66" s="33" t="s">
        <v>14</v>
      </c>
      <c r="D66" s="35" t="s">
        <v>315</v>
      </c>
      <c r="E66" s="34"/>
      <c r="F66" s="42">
        <f>F67</f>
        <v>530</v>
      </c>
      <c r="G66" s="38"/>
      <c r="H66" s="38"/>
      <c r="I66" s="1"/>
      <c r="J66" s="1"/>
      <c r="K66" s="1"/>
      <c r="L66" s="1"/>
      <c r="M66" s="1"/>
      <c r="N66" s="1"/>
      <c r="O66" s="1"/>
    </row>
    <row r="67" spans="1:15" ht="21" customHeight="1">
      <c r="A67" s="78" t="s">
        <v>314</v>
      </c>
      <c r="B67" s="33" t="s">
        <v>9</v>
      </c>
      <c r="C67" s="33" t="s">
        <v>14</v>
      </c>
      <c r="D67" s="35" t="s">
        <v>315</v>
      </c>
      <c r="E67" s="34" t="s">
        <v>316</v>
      </c>
      <c r="F67" s="42">
        <v>530</v>
      </c>
      <c r="G67" s="38"/>
      <c r="H67" s="38"/>
      <c r="I67" s="1"/>
      <c r="J67" s="1"/>
      <c r="K67" s="1"/>
      <c r="L67" s="1"/>
      <c r="M67" s="1"/>
      <c r="N67" s="1"/>
      <c r="O67" s="1"/>
    </row>
    <row r="68" spans="1:15" ht="15.75" customHeight="1">
      <c r="A68" s="76" t="s">
        <v>310</v>
      </c>
      <c r="B68" s="31" t="s">
        <v>9</v>
      </c>
      <c r="C68" s="31" t="s">
        <v>47</v>
      </c>
      <c r="D68" s="49"/>
      <c r="E68" s="37"/>
      <c r="F68" s="32"/>
      <c r="G68" s="44"/>
      <c r="H68" s="44"/>
      <c r="I68" s="1"/>
      <c r="J68" s="1"/>
      <c r="K68" s="1"/>
      <c r="L68" s="1"/>
      <c r="M68" s="1"/>
      <c r="N68" s="1"/>
      <c r="O68" s="1"/>
    </row>
    <row r="69" spans="1:15" ht="15" customHeight="1">
      <c r="A69" s="63" t="s">
        <v>196</v>
      </c>
      <c r="B69" s="33" t="s">
        <v>9</v>
      </c>
      <c r="C69" s="33" t="s">
        <v>47</v>
      </c>
      <c r="D69" s="35" t="s">
        <v>199</v>
      </c>
      <c r="E69" s="37"/>
      <c r="F69" s="42"/>
      <c r="G69" s="38"/>
      <c r="H69" s="38"/>
      <c r="I69" s="1"/>
      <c r="J69" s="1"/>
      <c r="K69" s="1"/>
      <c r="L69" s="1"/>
      <c r="M69" s="1"/>
      <c r="N69" s="1"/>
      <c r="O69" s="1"/>
    </row>
    <row r="70" spans="1:15" ht="15.75" customHeight="1">
      <c r="A70" s="63" t="s">
        <v>253</v>
      </c>
      <c r="B70" s="33" t="s">
        <v>9</v>
      </c>
      <c r="C70" s="33" t="s">
        <v>47</v>
      </c>
      <c r="D70" s="35" t="s">
        <v>311</v>
      </c>
      <c r="E70" s="34" t="s">
        <v>254</v>
      </c>
      <c r="F70" s="42"/>
      <c r="G70" s="38"/>
      <c r="H70" s="38"/>
      <c r="I70" s="1"/>
      <c r="J70" s="1"/>
      <c r="K70" s="1"/>
      <c r="L70" s="1"/>
      <c r="M70" s="1"/>
      <c r="N70" s="1"/>
      <c r="O70" s="1"/>
    </row>
    <row r="71" spans="1:15" ht="15" customHeight="1">
      <c r="A71" s="43" t="s">
        <v>54</v>
      </c>
      <c r="B71" s="31" t="s">
        <v>9</v>
      </c>
      <c r="C71" s="31" t="s">
        <v>48</v>
      </c>
      <c r="D71" s="35"/>
      <c r="E71" s="34"/>
      <c r="F71" s="44">
        <f>F72+F84</f>
        <v>3881.6</v>
      </c>
      <c r="G71" s="44">
        <f>G72+G84</f>
        <v>6215.6</v>
      </c>
      <c r="H71" s="44">
        <f>H72+H84</f>
        <v>7034.299999999999</v>
      </c>
      <c r="I71" s="1"/>
      <c r="J71" s="1"/>
      <c r="K71" s="1"/>
      <c r="L71" s="1"/>
      <c r="M71" s="1"/>
      <c r="N71" s="1"/>
      <c r="O71" s="1"/>
    </row>
    <row r="72" spans="1:15" ht="39" customHeight="1">
      <c r="A72" s="40" t="s">
        <v>317</v>
      </c>
      <c r="B72" s="33" t="s">
        <v>9</v>
      </c>
      <c r="C72" s="33" t="s">
        <v>48</v>
      </c>
      <c r="D72" s="35" t="s">
        <v>95</v>
      </c>
      <c r="E72" s="34"/>
      <c r="F72" s="38">
        <f>F73</f>
        <v>3881.6</v>
      </c>
      <c r="G72" s="38">
        <f>G73</f>
        <v>4016.1000000000004</v>
      </c>
      <c r="H72" s="38">
        <f>H73</f>
        <v>3664.1</v>
      </c>
      <c r="I72" s="1"/>
      <c r="J72" s="1"/>
      <c r="K72" s="1"/>
      <c r="L72" s="1"/>
      <c r="M72" s="1"/>
      <c r="N72" s="1"/>
      <c r="O72" s="1"/>
    </row>
    <row r="73" spans="1:15" ht="29.25" customHeight="1">
      <c r="A73" s="57" t="s">
        <v>103</v>
      </c>
      <c r="B73" s="33" t="s">
        <v>9</v>
      </c>
      <c r="C73" s="33" t="s">
        <v>48</v>
      </c>
      <c r="D73" s="59" t="s">
        <v>97</v>
      </c>
      <c r="E73" s="34"/>
      <c r="F73" s="38">
        <f>F74+F82+F79+F80</f>
        <v>3881.6</v>
      </c>
      <c r="G73" s="38">
        <f>G74+G82+G79+G80</f>
        <v>4016.1000000000004</v>
      </c>
      <c r="H73" s="38">
        <f>H74+H82+H79+H80</f>
        <v>3664.1</v>
      </c>
      <c r="I73" s="1"/>
      <c r="J73" s="1"/>
      <c r="K73" s="1"/>
      <c r="L73" s="1"/>
      <c r="M73" s="1"/>
      <c r="N73" s="1"/>
      <c r="O73" s="1"/>
    </row>
    <row r="74" spans="1:15" ht="26.25" customHeight="1">
      <c r="A74" s="56" t="s">
        <v>104</v>
      </c>
      <c r="B74" s="33" t="s">
        <v>9</v>
      </c>
      <c r="C74" s="33" t="s">
        <v>48</v>
      </c>
      <c r="D74" s="59" t="s">
        <v>105</v>
      </c>
      <c r="E74" s="34"/>
      <c r="F74" s="38">
        <f>F75+F76+F77</f>
        <v>2758.1</v>
      </c>
      <c r="G74" s="38">
        <f>G75+G76+G77</f>
        <v>2893.3</v>
      </c>
      <c r="H74" s="38">
        <f>H75+H76+H77</f>
        <v>2540.6</v>
      </c>
      <c r="I74" s="1"/>
      <c r="J74" s="1"/>
      <c r="K74" s="1"/>
      <c r="L74" s="1"/>
      <c r="M74" s="1"/>
      <c r="N74" s="1"/>
      <c r="O74" s="1"/>
    </row>
    <row r="75" spans="1:15" ht="15" customHeight="1">
      <c r="A75" s="66" t="s">
        <v>106</v>
      </c>
      <c r="B75" s="33" t="s">
        <v>9</v>
      </c>
      <c r="C75" s="33" t="s">
        <v>48</v>
      </c>
      <c r="D75" s="59" t="s">
        <v>105</v>
      </c>
      <c r="E75" s="59">
        <v>110</v>
      </c>
      <c r="F75" s="42">
        <v>2075.1</v>
      </c>
      <c r="G75" s="42">
        <v>2075.1</v>
      </c>
      <c r="H75" s="38">
        <v>1867.6</v>
      </c>
      <c r="I75" s="1"/>
      <c r="J75" s="1"/>
      <c r="K75" s="1"/>
      <c r="L75" s="1"/>
      <c r="M75" s="1"/>
      <c r="N75" s="1"/>
      <c r="O75" s="1"/>
    </row>
    <row r="76" spans="1:15" ht="30" customHeight="1">
      <c r="A76" s="64" t="s">
        <v>93</v>
      </c>
      <c r="B76" s="33" t="s">
        <v>9</v>
      </c>
      <c r="C76" s="59">
        <v>13</v>
      </c>
      <c r="D76" s="59" t="s">
        <v>105</v>
      </c>
      <c r="E76" s="59">
        <v>240</v>
      </c>
      <c r="F76" s="62">
        <v>673</v>
      </c>
      <c r="G76" s="62">
        <v>808.2</v>
      </c>
      <c r="H76" s="62">
        <v>663</v>
      </c>
      <c r="I76" s="1"/>
      <c r="J76" s="1"/>
      <c r="K76" s="1"/>
      <c r="L76" s="1"/>
      <c r="M76" s="1"/>
      <c r="N76" s="1"/>
      <c r="O76" s="1"/>
    </row>
    <row r="77" spans="1:15" ht="14.25" customHeight="1">
      <c r="A77" s="66" t="s">
        <v>107</v>
      </c>
      <c r="B77" s="33" t="s">
        <v>9</v>
      </c>
      <c r="C77" s="59">
        <v>13</v>
      </c>
      <c r="D77" s="59" t="s">
        <v>105</v>
      </c>
      <c r="E77" s="59">
        <v>850</v>
      </c>
      <c r="F77" s="62">
        <v>10</v>
      </c>
      <c r="G77" s="62">
        <v>10</v>
      </c>
      <c r="H77" s="62">
        <v>10</v>
      </c>
      <c r="I77" s="1"/>
      <c r="J77" s="1"/>
      <c r="K77" s="1"/>
      <c r="L77" s="1"/>
      <c r="M77" s="1"/>
      <c r="N77" s="1"/>
      <c r="O77" s="1"/>
    </row>
    <row r="78" spans="1:15" ht="30" customHeight="1">
      <c r="A78" s="64" t="s">
        <v>319</v>
      </c>
      <c r="B78" s="33" t="s">
        <v>9</v>
      </c>
      <c r="C78" s="59">
        <v>13</v>
      </c>
      <c r="D78" s="59" t="s">
        <v>318</v>
      </c>
      <c r="E78" s="59"/>
      <c r="F78" s="62">
        <f>F79</f>
        <v>224</v>
      </c>
      <c r="G78" s="62">
        <f>G79</f>
        <v>224</v>
      </c>
      <c r="H78" s="62">
        <f>H79</f>
        <v>224</v>
      </c>
      <c r="I78" s="1"/>
      <c r="J78" s="1"/>
      <c r="K78" s="1"/>
      <c r="L78" s="1"/>
      <c r="M78" s="1"/>
      <c r="N78" s="1"/>
      <c r="O78" s="1"/>
    </row>
    <row r="79" spans="1:15" ht="30.75" customHeight="1">
      <c r="A79" s="64" t="s">
        <v>93</v>
      </c>
      <c r="B79" s="33" t="s">
        <v>9</v>
      </c>
      <c r="C79" s="59">
        <v>13</v>
      </c>
      <c r="D79" s="59" t="s">
        <v>318</v>
      </c>
      <c r="E79" s="59">
        <v>240</v>
      </c>
      <c r="F79" s="62">
        <v>224</v>
      </c>
      <c r="G79" s="62">
        <v>224</v>
      </c>
      <c r="H79" s="62">
        <v>224</v>
      </c>
      <c r="I79" s="1"/>
      <c r="J79" s="1"/>
      <c r="K79" s="1"/>
      <c r="L79" s="1"/>
      <c r="M79" s="1"/>
      <c r="N79" s="1"/>
      <c r="O79" s="1"/>
    </row>
    <row r="80" spans="1:15" ht="51" customHeight="1">
      <c r="A80" s="64" t="s">
        <v>307</v>
      </c>
      <c r="B80" s="33" t="s">
        <v>9</v>
      </c>
      <c r="C80" s="59">
        <v>13</v>
      </c>
      <c r="D80" s="59" t="s">
        <v>306</v>
      </c>
      <c r="E80" s="59"/>
      <c r="F80" s="62">
        <f>F81</f>
        <v>3.5</v>
      </c>
      <c r="G80" s="62">
        <f>G81</f>
        <v>2.8</v>
      </c>
      <c r="H80" s="62">
        <f>H81</f>
        <v>3.5</v>
      </c>
      <c r="I80" s="1"/>
      <c r="J80" s="1"/>
      <c r="K80" s="1"/>
      <c r="L80" s="1"/>
      <c r="M80" s="1"/>
      <c r="N80" s="1"/>
      <c r="O80" s="1"/>
    </row>
    <row r="81" spans="1:15" ht="30.75" customHeight="1">
      <c r="A81" s="64" t="s">
        <v>93</v>
      </c>
      <c r="B81" s="33" t="s">
        <v>9</v>
      </c>
      <c r="C81" s="59">
        <v>13</v>
      </c>
      <c r="D81" s="59" t="s">
        <v>306</v>
      </c>
      <c r="E81" s="59">
        <v>240</v>
      </c>
      <c r="F81" s="62">
        <v>3.5</v>
      </c>
      <c r="G81" s="62">
        <v>2.8</v>
      </c>
      <c r="H81" s="62">
        <v>3.5</v>
      </c>
      <c r="I81" s="1"/>
      <c r="J81" s="1"/>
      <c r="K81" s="1"/>
      <c r="L81" s="1"/>
      <c r="M81" s="1"/>
      <c r="N81" s="1"/>
      <c r="O81" s="1"/>
    </row>
    <row r="82" spans="1:15" ht="37.5" customHeight="1">
      <c r="A82" s="78" t="s">
        <v>321</v>
      </c>
      <c r="B82" s="33" t="s">
        <v>9</v>
      </c>
      <c r="C82" s="59">
        <v>13</v>
      </c>
      <c r="D82" s="59" t="s">
        <v>320</v>
      </c>
      <c r="E82" s="34"/>
      <c r="F82" s="38">
        <f>F83</f>
        <v>896</v>
      </c>
      <c r="G82" s="38">
        <f>G83</f>
        <v>896</v>
      </c>
      <c r="H82" s="38">
        <f>H83</f>
        <v>896</v>
      </c>
      <c r="I82" s="1"/>
      <c r="J82" s="1"/>
      <c r="K82" s="1"/>
      <c r="L82" s="1"/>
      <c r="M82" s="1"/>
      <c r="N82" s="1"/>
      <c r="O82" s="1"/>
    </row>
    <row r="83" spans="1:15" ht="29.25" customHeight="1">
      <c r="A83" s="64" t="s">
        <v>93</v>
      </c>
      <c r="B83" s="33" t="s">
        <v>9</v>
      </c>
      <c r="C83" s="59">
        <v>13</v>
      </c>
      <c r="D83" s="59" t="s">
        <v>320</v>
      </c>
      <c r="E83" s="59">
        <v>240</v>
      </c>
      <c r="F83" s="38">
        <v>896</v>
      </c>
      <c r="G83" s="42">
        <v>896</v>
      </c>
      <c r="H83" s="38">
        <v>896</v>
      </c>
      <c r="I83" s="1"/>
      <c r="J83" s="1"/>
      <c r="K83" s="1"/>
      <c r="L83" s="1"/>
      <c r="M83" s="1"/>
      <c r="N83" s="1"/>
      <c r="O83" s="1"/>
    </row>
    <row r="84" spans="1:15" ht="16.5" customHeight="1">
      <c r="A84" s="6" t="s">
        <v>53</v>
      </c>
      <c r="B84" s="13" t="s">
        <v>9</v>
      </c>
      <c r="C84" s="13" t="s">
        <v>48</v>
      </c>
      <c r="D84" s="13" t="s">
        <v>56</v>
      </c>
      <c r="F84" s="24"/>
      <c r="G84" s="42">
        <v>2199.5</v>
      </c>
      <c r="H84" s="42">
        <v>3370.2</v>
      </c>
      <c r="I84" s="1"/>
      <c r="J84" s="1"/>
      <c r="K84" s="1"/>
      <c r="L84" s="1"/>
      <c r="M84" s="1"/>
      <c r="N84" s="1"/>
      <c r="O84" s="1"/>
    </row>
    <row r="85" spans="1:15" ht="15" customHeight="1">
      <c r="A85" s="40" t="s">
        <v>253</v>
      </c>
      <c r="B85" s="33" t="s">
        <v>9</v>
      </c>
      <c r="C85" s="33" t="s">
        <v>48</v>
      </c>
      <c r="D85" s="35" t="s">
        <v>56</v>
      </c>
      <c r="E85" s="34" t="s">
        <v>254</v>
      </c>
      <c r="F85" s="38"/>
      <c r="G85" s="42">
        <v>2199.5</v>
      </c>
      <c r="H85" s="38">
        <v>3370.2</v>
      </c>
      <c r="I85" s="1"/>
      <c r="J85" s="1"/>
      <c r="K85" s="1"/>
      <c r="L85" s="1"/>
      <c r="M85" s="1"/>
      <c r="N85" s="1"/>
      <c r="O85" s="1"/>
    </row>
    <row r="86" spans="1:15" ht="12.75" customHeight="1">
      <c r="A86" s="64"/>
      <c r="B86" s="33"/>
      <c r="C86" s="59"/>
      <c r="D86" s="35"/>
      <c r="E86" s="34"/>
      <c r="F86" s="38"/>
      <c r="G86" s="42"/>
      <c r="H86" s="38"/>
      <c r="I86" s="1"/>
      <c r="J86" s="1"/>
      <c r="K86" s="1"/>
      <c r="L86" s="1"/>
      <c r="M86" s="1"/>
      <c r="N86" s="1"/>
      <c r="O86" s="1"/>
    </row>
    <row r="87" spans="1:8" s="5" customFormat="1" ht="15.75" customHeight="1">
      <c r="A87" s="43" t="s">
        <v>59</v>
      </c>
      <c r="B87" s="37" t="s">
        <v>10</v>
      </c>
      <c r="C87" s="13"/>
      <c r="D87" s="13"/>
      <c r="E87" s="13"/>
      <c r="F87" s="32">
        <f aca="true" t="shared" si="5" ref="F87:H88">F88</f>
        <v>228.2</v>
      </c>
      <c r="G87" s="32">
        <f t="shared" si="5"/>
        <v>231</v>
      </c>
      <c r="H87" s="32">
        <f t="shared" si="5"/>
        <v>220.7</v>
      </c>
    </row>
    <row r="88" spans="1:8" s="5" customFormat="1" ht="15" customHeight="1">
      <c r="A88" s="43" t="s">
        <v>70</v>
      </c>
      <c r="B88" s="37" t="s">
        <v>10</v>
      </c>
      <c r="C88" s="37" t="s">
        <v>11</v>
      </c>
      <c r="D88" s="13"/>
      <c r="E88" s="13"/>
      <c r="F88" s="32">
        <f t="shared" si="5"/>
        <v>228.2</v>
      </c>
      <c r="G88" s="32">
        <f t="shared" si="5"/>
        <v>231</v>
      </c>
      <c r="H88" s="32">
        <f t="shared" si="5"/>
        <v>220.7</v>
      </c>
    </row>
    <row r="89" spans="1:8" s="5" customFormat="1" ht="40.5" customHeight="1">
      <c r="A89" s="63" t="s">
        <v>191</v>
      </c>
      <c r="B89" s="33" t="s">
        <v>10</v>
      </c>
      <c r="C89" s="33" t="s">
        <v>11</v>
      </c>
      <c r="D89" s="33" t="s">
        <v>192</v>
      </c>
      <c r="E89" s="13"/>
      <c r="F89" s="44">
        <f aca="true" t="shared" si="6" ref="F89:H91">F90</f>
        <v>228.2</v>
      </c>
      <c r="G89" s="44">
        <f t="shared" si="6"/>
        <v>231</v>
      </c>
      <c r="H89" s="44">
        <f t="shared" si="6"/>
        <v>220.7</v>
      </c>
    </row>
    <row r="90" spans="1:8" s="5" customFormat="1" ht="40.5" customHeight="1">
      <c r="A90" s="28" t="s">
        <v>283</v>
      </c>
      <c r="B90" s="33" t="s">
        <v>10</v>
      </c>
      <c r="C90" s="33" t="s">
        <v>11</v>
      </c>
      <c r="D90" s="33" t="s">
        <v>230</v>
      </c>
      <c r="E90" s="34"/>
      <c r="F90" s="38">
        <f t="shared" si="6"/>
        <v>228.2</v>
      </c>
      <c r="G90" s="38">
        <f t="shared" si="6"/>
        <v>231</v>
      </c>
      <c r="H90" s="38">
        <f t="shared" si="6"/>
        <v>220.7</v>
      </c>
    </row>
    <row r="91" spans="1:8" s="5" customFormat="1" ht="25.5" customHeight="1">
      <c r="A91" s="63" t="s">
        <v>71</v>
      </c>
      <c r="B91" s="33" t="s">
        <v>10</v>
      </c>
      <c r="C91" s="33" t="s">
        <v>11</v>
      </c>
      <c r="D91" s="33" t="s">
        <v>240</v>
      </c>
      <c r="E91" s="34"/>
      <c r="F91" s="38">
        <f t="shared" si="6"/>
        <v>228.2</v>
      </c>
      <c r="G91" s="38">
        <f t="shared" si="6"/>
        <v>231</v>
      </c>
      <c r="H91" s="38">
        <f t="shared" si="6"/>
        <v>220.7</v>
      </c>
    </row>
    <row r="92" spans="1:8" s="5" customFormat="1" ht="15.75" customHeight="1">
      <c r="A92" s="63" t="s">
        <v>72</v>
      </c>
      <c r="B92" s="33" t="s">
        <v>10</v>
      </c>
      <c r="C92" s="33" t="s">
        <v>11</v>
      </c>
      <c r="D92" s="33" t="s">
        <v>240</v>
      </c>
      <c r="E92" s="34" t="s">
        <v>28</v>
      </c>
      <c r="F92" s="38">
        <v>228.2</v>
      </c>
      <c r="G92" s="38">
        <v>231</v>
      </c>
      <c r="H92" s="38">
        <v>220.7</v>
      </c>
    </row>
    <row r="93" spans="1:8" s="5" customFormat="1" ht="15" customHeight="1">
      <c r="A93" s="63"/>
      <c r="B93" s="13"/>
      <c r="C93" s="13"/>
      <c r="D93" s="13"/>
      <c r="E93" s="13"/>
      <c r="F93" s="24"/>
      <c r="G93" s="24"/>
      <c r="H93" s="24"/>
    </row>
    <row r="94" spans="1:8" s="4" customFormat="1" ht="14.25" customHeight="1">
      <c r="A94" s="19" t="s">
        <v>21</v>
      </c>
      <c r="B94" s="47"/>
      <c r="C94" s="20"/>
      <c r="D94" s="20"/>
      <c r="E94" s="20"/>
      <c r="F94" s="27"/>
      <c r="G94" s="27"/>
      <c r="H94" s="27"/>
    </row>
    <row r="95" spans="1:8" s="4" customFormat="1" ht="13.5" customHeight="1">
      <c r="A95" s="19" t="s">
        <v>22</v>
      </c>
      <c r="B95" s="20" t="s">
        <v>11</v>
      </c>
      <c r="C95" s="20"/>
      <c r="D95" s="20"/>
      <c r="E95" s="20"/>
      <c r="F95" s="27">
        <f>F98</f>
        <v>913.6999999999999</v>
      </c>
      <c r="G95" s="27">
        <f>G98</f>
        <v>903.6999999999999</v>
      </c>
      <c r="H95" s="27">
        <f>H98</f>
        <v>826</v>
      </c>
    </row>
    <row r="96" spans="1:15" ht="15" customHeight="1">
      <c r="A96" s="22" t="s">
        <v>44</v>
      </c>
      <c r="B96" s="23"/>
      <c r="C96" s="23"/>
      <c r="D96" s="23"/>
      <c r="F96" s="24"/>
      <c r="G96" s="24"/>
      <c r="I96" s="1"/>
      <c r="J96" s="1"/>
      <c r="K96" s="1"/>
      <c r="L96" s="1"/>
      <c r="M96" s="1"/>
      <c r="N96" s="1"/>
      <c r="O96" s="1"/>
    </row>
    <row r="97" spans="1:15" ht="12" customHeight="1">
      <c r="A97" s="22" t="s">
        <v>31</v>
      </c>
      <c r="B97" s="23"/>
      <c r="C97" s="23"/>
      <c r="D97" s="23"/>
      <c r="F97" s="24"/>
      <c r="G97" s="24"/>
      <c r="I97" s="1"/>
      <c r="J97" s="1"/>
      <c r="K97" s="1"/>
      <c r="L97" s="1"/>
      <c r="M97" s="1"/>
      <c r="N97" s="1"/>
      <c r="O97" s="1"/>
    </row>
    <row r="98" spans="1:15" ht="14.25" customHeight="1">
      <c r="A98" s="22" t="s">
        <v>32</v>
      </c>
      <c r="B98" s="26" t="str">
        <f>B$95</f>
        <v>03</v>
      </c>
      <c r="C98" s="20" t="s">
        <v>15</v>
      </c>
      <c r="D98" s="20"/>
      <c r="E98" s="20"/>
      <c r="F98" s="27">
        <f>F99+F104</f>
        <v>913.6999999999999</v>
      </c>
      <c r="G98" s="27">
        <f>G99+G104</f>
        <v>903.6999999999999</v>
      </c>
      <c r="H98" s="27">
        <f>H99+H104</f>
        <v>826</v>
      </c>
      <c r="I98" s="1"/>
      <c r="J98" s="1"/>
      <c r="K98" s="1"/>
      <c r="L98" s="1"/>
      <c r="M98" s="1"/>
      <c r="N98" s="1"/>
      <c r="O98" s="1"/>
    </row>
    <row r="99" spans="1:22" s="3" customFormat="1" ht="39.75" customHeight="1">
      <c r="A99" s="40" t="s">
        <v>317</v>
      </c>
      <c r="B99" s="48" t="str">
        <f>B$95</f>
        <v>03</v>
      </c>
      <c r="C99" s="34" t="s">
        <v>15</v>
      </c>
      <c r="D99" s="33" t="s">
        <v>95</v>
      </c>
      <c r="E99" s="34"/>
      <c r="F99" s="42">
        <f aca="true" t="shared" si="7" ref="F99:H100">F100</f>
        <v>876.3</v>
      </c>
      <c r="G99" s="42">
        <f t="shared" si="7"/>
        <v>866.3</v>
      </c>
      <c r="H99" s="38">
        <f t="shared" si="7"/>
        <v>826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3" customFormat="1" ht="25.5" customHeight="1">
      <c r="A100" s="57" t="s">
        <v>103</v>
      </c>
      <c r="B100" s="33" t="s">
        <v>11</v>
      </c>
      <c r="C100" s="33" t="str">
        <f>C98</f>
        <v>09</v>
      </c>
      <c r="D100" s="33" t="s">
        <v>97</v>
      </c>
      <c r="E100" s="34"/>
      <c r="F100" s="42">
        <f t="shared" si="7"/>
        <v>876.3</v>
      </c>
      <c r="G100" s="42">
        <f t="shared" si="7"/>
        <v>866.3</v>
      </c>
      <c r="H100" s="38">
        <f t="shared" si="7"/>
        <v>826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3" customFormat="1" ht="26.25" customHeight="1">
      <c r="A101" s="56" t="s">
        <v>104</v>
      </c>
      <c r="B101" s="33" t="s">
        <v>11</v>
      </c>
      <c r="C101" s="33" t="str">
        <f>C99</f>
        <v>09</v>
      </c>
      <c r="D101" s="33" t="s">
        <v>105</v>
      </c>
      <c r="E101" s="34"/>
      <c r="F101" s="42">
        <f>F102+F103</f>
        <v>876.3</v>
      </c>
      <c r="G101" s="42">
        <f>G102+G103</f>
        <v>866.3</v>
      </c>
      <c r="H101" s="38">
        <f>H102+H103</f>
        <v>826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13.5" customHeight="1">
      <c r="A102" s="66" t="s">
        <v>106</v>
      </c>
      <c r="B102" s="33" t="s">
        <v>11</v>
      </c>
      <c r="C102" s="33" t="s">
        <v>15</v>
      </c>
      <c r="D102" s="33" t="s">
        <v>105</v>
      </c>
      <c r="E102" s="34" t="s">
        <v>108</v>
      </c>
      <c r="F102" s="42">
        <v>820.3</v>
      </c>
      <c r="G102" s="41">
        <v>820.3</v>
      </c>
      <c r="H102" s="38">
        <v>732.6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3" customFormat="1" ht="28.5" customHeight="1">
      <c r="A103" s="64" t="s">
        <v>93</v>
      </c>
      <c r="B103" s="33" t="s">
        <v>11</v>
      </c>
      <c r="C103" s="33" t="s">
        <v>15</v>
      </c>
      <c r="D103" s="33" t="s">
        <v>105</v>
      </c>
      <c r="E103" s="34" t="s">
        <v>94</v>
      </c>
      <c r="F103" s="38">
        <v>56</v>
      </c>
      <c r="G103" s="41">
        <v>46</v>
      </c>
      <c r="H103" s="38">
        <v>93.4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3" customFormat="1" ht="53.25" customHeight="1">
      <c r="A104" s="64" t="s">
        <v>263</v>
      </c>
      <c r="B104" s="33" t="s">
        <v>11</v>
      </c>
      <c r="C104" s="33" t="s">
        <v>15</v>
      </c>
      <c r="D104" s="33" t="s">
        <v>109</v>
      </c>
      <c r="E104" s="34"/>
      <c r="F104" s="38">
        <f>F105</f>
        <v>37.4</v>
      </c>
      <c r="G104" s="38">
        <f>F105</f>
        <v>37.4</v>
      </c>
      <c r="H104" s="38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5" customFormat="1" ht="15" customHeight="1">
      <c r="A105" s="63" t="s">
        <v>110</v>
      </c>
      <c r="B105" s="33" t="s">
        <v>11</v>
      </c>
      <c r="C105" s="33" t="s">
        <v>15</v>
      </c>
      <c r="D105" s="33" t="s">
        <v>264</v>
      </c>
      <c r="E105" s="34"/>
      <c r="F105" s="38">
        <f>F106</f>
        <v>37.4</v>
      </c>
      <c r="G105" s="38">
        <f>G106</f>
        <v>37.4</v>
      </c>
      <c r="H105" s="38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5" customFormat="1" ht="28.5" customHeight="1">
      <c r="A106" s="64" t="s">
        <v>93</v>
      </c>
      <c r="B106" s="33" t="s">
        <v>11</v>
      </c>
      <c r="C106" s="33" t="s">
        <v>15</v>
      </c>
      <c r="D106" s="33" t="s">
        <v>264</v>
      </c>
      <c r="E106" s="34" t="s">
        <v>94</v>
      </c>
      <c r="F106" s="38">
        <v>37.4</v>
      </c>
      <c r="G106" s="38">
        <v>37.4</v>
      </c>
      <c r="H106" s="38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6:15" ht="16.5" customHeight="1">
      <c r="F107" s="24"/>
      <c r="G107" s="24"/>
      <c r="I107" s="1"/>
      <c r="J107" s="1"/>
      <c r="K107" s="1"/>
      <c r="L107" s="1"/>
      <c r="M107" s="1"/>
      <c r="N107" s="1"/>
      <c r="O107" s="1"/>
    </row>
    <row r="108" spans="1:8" s="4" customFormat="1" ht="17.25" customHeight="1">
      <c r="A108" s="19" t="s">
        <v>23</v>
      </c>
      <c r="B108" s="20" t="s">
        <v>18</v>
      </c>
      <c r="C108" s="20"/>
      <c r="D108" s="20"/>
      <c r="E108" s="20"/>
      <c r="F108" s="27">
        <f>F109+F114+F125</f>
        <v>13403</v>
      </c>
      <c r="G108" s="27">
        <f>G109+G114+G125</f>
        <v>9104</v>
      </c>
      <c r="H108" s="27">
        <f>H109+H114+H125</f>
        <v>10477</v>
      </c>
    </row>
    <row r="109" spans="1:8" s="4" customFormat="1" ht="14.25" customHeight="1">
      <c r="A109" s="25" t="s">
        <v>57</v>
      </c>
      <c r="B109" s="37" t="s">
        <v>18</v>
      </c>
      <c r="C109" s="37" t="s">
        <v>16</v>
      </c>
      <c r="D109" s="34"/>
      <c r="E109" s="34"/>
      <c r="F109" s="27">
        <f aca="true" t="shared" si="8" ref="F109:H111">F110</f>
        <v>10156</v>
      </c>
      <c r="G109" s="27">
        <f t="shared" si="8"/>
        <v>8176</v>
      </c>
      <c r="H109" s="27">
        <f t="shared" si="8"/>
        <v>10156</v>
      </c>
    </row>
    <row r="110" spans="1:8" s="4" customFormat="1" ht="81.75" customHeight="1">
      <c r="A110" s="57" t="s">
        <v>322</v>
      </c>
      <c r="B110" s="33" t="s">
        <v>18</v>
      </c>
      <c r="C110" s="33" t="s">
        <v>16</v>
      </c>
      <c r="D110" s="35" t="s">
        <v>111</v>
      </c>
      <c r="E110" s="34"/>
      <c r="F110" s="38">
        <f t="shared" si="8"/>
        <v>10156</v>
      </c>
      <c r="G110" s="38">
        <f t="shared" si="8"/>
        <v>8176</v>
      </c>
      <c r="H110" s="38">
        <f t="shared" si="8"/>
        <v>10156</v>
      </c>
    </row>
    <row r="111" spans="1:8" s="4" customFormat="1" ht="39" customHeight="1">
      <c r="A111" s="56" t="s">
        <v>284</v>
      </c>
      <c r="B111" s="33" t="s">
        <v>18</v>
      </c>
      <c r="C111" s="33" t="s">
        <v>16</v>
      </c>
      <c r="D111" s="35" t="s">
        <v>261</v>
      </c>
      <c r="E111" s="34"/>
      <c r="F111" s="42">
        <f>F112</f>
        <v>10156</v>
      </c>
      <c r="G111" s="42">
        <f t="shared" si="8"/>
        <v>8176</v>
      </c>
      <c r="H111" s="42">
        <f t="shared" si="8"/>
        <v>10156</v>
      </c>
    </row>
    <row r="112" spans="1:8" s="4" customFormat="1" ht="79.5" customHeight="1">
      <c r="A112" s="64" t="s">
        <v>112</v>
      </c>
      <c r="B112" s="33" t="s">
        <v>18</v>
      </c>
      <c r="C112" s="33" t="s">
        <v>16</v>
      </c>
      <c r="D112" s="35" t="s">
        <v>262</v>
      </c>
      <c r="E112" s="34"/>
      <c r="F112" s="42">
        <f>F113</f>
        <v>10156</v>
      </c>
      <c r="G112" s="42">
        <f>G113</f>
        <v>8176</v>
      </c>
      <c r="H112" s="42">
        <f>H113</f>
        <v>10156</v>
      </c>
    </row>
    <row r="113" spans="1:8" s="4" customFormat="1" ht="42.75" customHeight="1">
      <c r="A113" s="64" t="s">
        <v>113</v>
      </c>
      <c r="B113" s="33" t="s">
        <v>18</v>
      </c>
      <c r="C113" s="33" t="s">
        <v>16</v>
      </c>
      <c r="D113" s="35" t="s">
        <v>262</v>
      </c>
      <c r="E113" s="34" t="s">
        <v>73</v>
      </c>
      <c r="F113" s="42">
        <v>10156</v>
      </c>
      <c r="G113" s="42">
        <v>8176</v>
      </c>
      <c r="H113" s="42">
        <v>10156</v>
      </c>
    </row>
    <row r="114" spans="1:8" s="2" customFormat="1" ht="14.25" customHeight="1">
      <c r="A114" s="22" t="s">
        <v>66</v>
      </c>
      <c r="B114" s="31" t="s">
        <v>18</v>
      </c>
      <c r="C114" s="31" t="s">
        <v>15</v>
      </c>
      <c r="D114" s="49"/>
      <c r="E114" s="37"/>
      <c r="F114" s="32">
        <f>F115+F121</f>
        <v>2747</v>
      </c>
      <c r="G114" s="32">
        <f>G115+G121</f>
        <v>428</v>
      </c>
      <c r="H114" s="32">
        <f>H115+H121</f>
        <v>321</v>
      </c>
    </row>
    <row r="115" spans="1:8" s="2" customFormat="1" ht="78.75" customHeight="1">
      <c r="A115" s="57" t="s">
        <v>274</v>
      </c>
      <c r="B115" s="33" t="s">
        <v>18</v>
      </c>
      <c r="C115" s="33" t="s">
        <v>15</v>
      </c>
      <c r="D115" s="35" t="s">
        <v>111</v>
      </c>
      <c r="E115" s="34"/>
      <c r="F115" s="42">
        <f>F116</f>
        <v>1285.4</v>
      </c>
      <c r="G115" s="42">
        <f>G116</f>
        <v>428</v>
      </c>
      <c r="H115" s="42">
        <f>H116</f>
        <v>321</v>
      </c>
    </row>
    <row r="116" spans="1:8" s="2" customFormat="1" ht="40.5" customHeight="1">
      <c r="A116" s="56" t="s">
        <v>323</v>
      </c>
      <c r="B116" s="33" t="s">
        <v>18</v>
      </c>
      <c r="C116" s="33" t="s">
        <v>15</v>
      </c>
      <c r="D116" s="35" t="s">
        <v>114</v>
      </c>
      <c r="E116" s="37"/>
      <c r="F116" s="42">
        <f>F119+F117</f>
        <v>1285.4</v>
      </c>
      <c r="G116" s="42">
        <f>G119+G117</f>
        <v>428</v>
      </c>
      <c r="H116" s="42">
        <f>H119+H117</f>
        <v>321</v>
      </c>
    </row>
    <row r="117" spans="1:8" s="2" customFormat="1" ht="29.25" customHeight="1">
      <c r="A117" s="64" t="s">
        <v>116</v>
      </c>
      <c r="B117" s="33" t="s">
        <v>18</v>
      </c>
      <c r="C117" s="33" t="s">
        <v>15</v>
      </c>
      <c r="D117" s="35" t="s">
        <v>115</v>
      </c>
      <c r="E117" s="34"/>
      <c r="F117" s="38">
        <f>F118</f>
        <v>947.4</v>
      </c>
      <c r="G117" s="38"/>
      <c r="H117" s="38"/>
    </row>
    <row r="118" spans="1:8" s="2" customFormat="1" ht="24.75" customHeight="1">
      <c r="A118" s="64" t="s">
        <v>93</v>
      </c>
      <c r="B118" s="33" t="s">
        <v>18</v>
      </c>
      <c r="C118" s="33" t="s">
        <v>15</v>
      </c>
      <c r="D118" s="35" t="s">
        <v>115</v>
      </c>
      <c r="E118" s="34" t="s">
        <v>94</v>
      </c>
      <c r="F118" s="38">
        <v>947.4</v>
      </c>
      <c r="G118" s="38"/>
      <c r="H118" s="38"/>
    </row>
    <row r="119" spans="1:8" s="2" customFormat="1" ht="117" customHeight="1">
      <c r="A119" s="56" t="s">
        <v>324</v>
      </c>
      <c r="B119" s="33" t="s">
        <v>18</v>
      </c>
      <c r="C119" s="33" t="s">
        <v>15</v>
      </c>
      <c r="D119" s="35" t="s">
        <v>117</v>
      </c>
      <c r="E119" s="34"/>
      <c r="F119" s="38">
        <f>F120</f>
        <v>338</v>
      </c>
      <c r="G119" s="38">
        <f>G120</f>
        <v>428</v>
      </c>
      <c r="H119" s="38">
        <f>H120</f>
        <v>321</v>
      </c>
    </row>
    <row r="120" spans="1:8" s="2" customFormat="1" ht="30" customHeight="1">
      <c r="A120" s="64" t="s">
        <v>93</v>
      </c>
      <c r="B120" s="33" t="s">
        <v>18</v>
      </c>
      <c r="C120" s="33" t="s">
        <v>15</v>
      </c>
      <c r="D120" s="35" t="s">
        <v>117</v>
      </c>
      <c r="E120" s="34" t="s">
        <v>94</v>
      </c>
      <c r="F120" s="38">
        <v>338</v>
      </c>
      <c r="G120" s="38">
        <v>428</v>
      </c>
      <c r="H120" s="38">
        <v>321</v>
      </c>
    </row>
    <row r="121" spans="1:8" s="2" customFormat="1" ht="38.25" customHeight="1">
      <c r="A121" s="63" t="s">
        <v>191</v>
      </c>
      <c r="B121" s="33" t="s">
        <v>18</v>
      </c>
      <c r="C121" s="33" t="s">
        <v>15</v>
      </c>
      <c r="D121" s="33" t="s">
        <v>192</v>
      </c>
      <c r="E121" s="37"/>
      <c r="F121" s="38">
        <f>F122</f>
        <v>1461.6</v>
      </c>
      <c r="G121" s="38"/>
      <c r="H121" s="38"/>
    </row>
    <row r="122" spans="1:8" s="2" customFormat="1" ht="35.25" customHeight="1">
      <c r="A122" s="28" t="s">
        <v>275</v>
      </c>
      <c r="B122" s="33" t="s">
        <v>18</v>
      </c>
      <c r="C122" s="33" t="s">
        <v>15</v>
      </c>
      <c r="D122" s="33" t="s">
        <v>230</v>
      </c>
      <c r="E122" s="37"/>
      <c r="F122" s="38">
        <f>F123</f>
        <v>1461.6</v>
      </c>
      <c r="G122" s="38"/>
      <c r="H122" s="38"/>
    </row>
    <row r="123" spans="1:8" s="2" customFormat="1" ht="26.25" customHeight="1">
      <c r="A123" s="64" t="s">
        <v>116</v>
      </c>
      <c r="B123" s="33" t="s">
        <v>18</v>
      </c>
      <c r="C123" s="33" t="s">
        <v>15</v>
      </c>
      <c r="D123" s="33" t="s">
        <v>239</v>
      </c>
      <c r="E123" s="34"/>
      <c r="F123" s="38">
        <f>F124</f>
        <v>1461.6</v>
      </c>
      <c r="G123" s="38"/>
      <c r="H123" s="38"/>
    </row>
    <row r="124" spans="1:8" s="2" customFormat="1" ht="12" customHeight="1">
      <c r="A124" s="63" t="s">
        <v>237</v>
      </c>
      <c r="B124" s="33" t="s">
        <v>18</v>
      </c>
      <c r="C124" s="33" t="s">
        <v>15</v>
      </c>
      <c r="D124" s="33" t="s">
        <v>239</v>
      </c>
      <c r="E124" s="34" t="s">
        <v>235</v>
      </c>
      <c r="F124" s="38">
        <v>1461.6</v>
      </c>
      <c r="G124" s="38"/>
      <c r="H124" s="38"/>
    </row>
    <row r="125" spans="1:8" s="2" customFormat="1" ht="14.25" customHeight="1">
      <c r="A125" s="25" t="s">
        <v>65</v>
      </c>
      <c r="B125" s="31" t="s">
        <v>18</v>
      </c>
      <c r="C125" s="31">
        <v>12</v>
      </c>
      <c r="D125" s="49"/>
      <c r="E125" s="37"/>
      <c r="F125" s="32">
        <f>F126+F129</f>
        <v>500</v>
      </c>
      <c r="G125" s="32">
        <f>G126+G129</f>
        <v>500</v>
      </c>
      <c r="H125" s="32"/>
    </row>
    <row r="126" spans="1:8" s="2" customFormat="1" ht="40.5" customHeight="1">
      <c r="A126" s="57" t="s">
        <v>338</v>
      </c>
      <c r="B126" s="33" t="s">
        <v>18</v>
      </c>
      <c r="C126" s="33">
        <v>12</v>
      </c>
      <c r="D126" s="35" t="s">
        <v>118</v>
      </c>
      <c r="E126" s="34"/>
      <c r="F126" s="42">
        <f>F127</f>
        <v>350</v>
      </c>
      <c r="G126" s="42">
        <f>G127</f>
        <v>350</v>
      </c>
      <c r="H126" s="42"/>
    </row>
    <row r="127" spans="1:8" s="2" customFormat="1" ht="38.25" customHeight="1">
      <c r="A127" s="40" t="s">
        <v>279</v>
      </c>
      <c r="B127" s="33" t="s">
        <v>18</v>
      </c>
      <c r="C127" s="33">
        <v>12</v>
      </c>
      <c r="D127" s="35" t="s">
        <v>119</v>
      </c>
      <c r="E127" s="34"/>
      <c r="F127" s="24">
        <f>F128</f>
        <v>350</v>
      </c>
      <c r="G127" s="24">
        <f>G128</f>
        <v>350</v>
      </c>
      <c r="H127" s="24"/>
    </row>
    <row r="128" spans="1:8" s="2" customFormat="1" ht="27" customHeight="1">
      <c r="A128" s="64" t="s">
        <v>93</v>
      </c>
      <c r="B128" s="33" t="s">
        <v>18</v>
      </c>
      <c r="C128" s="33" t="s">
        <v>19</v>
      </c>
      <c r="D128" s="35" t="s">
        <v>119</v>
      </c>
      <c r="E128" s="34" t="s">
        <v>94</v>
      </c>
      <c r="F128" s="24">
        <v>350</v>
      </c>
      <c r="G128" s="38">
        <v>350</v>
      </c>
      <c r="H128" s="24"/>
    </row>
    <row r="129" spans="1:8" s="2" customFormat="1" ht="27" customHeight="1">
      <c r="A129" s="64" t="s">
        <v>287</v>
      </c>
      <c r="B129" s="33" t="s">
        <v>18</v>
      </c>
      <c r="C129" s="33" t="s">
        <v>19</v>
      </c>
      <c r="D129" s="35" t="s">
        <v>270</v>
      </c>
      <c r="E129" s="34"/>
      <c r="F129" s="38">
        <f>F130</f>
        <v>150</v>
      </c>
      <c r="G129" s="38">
        <f>G130</f>
        <v>150</v>
      </c>
      <c r="H129" s="38"/>
    </row>
    <row r="130" spans="1:8" s="2" customFormat="1" ht="27" customHeight="1">
      <c r="A130" s="64" t="s">
        <v>280</v>
      </c>
      <c r="B130" s="33" t="s">
        <v>18</v>
      </c>
      <c r="C130" s="33" t="s">
        <v>19</v>
      </c>
      <c r="D130" s="35" t="s">
        <v>271</v>
      </c>
      <c r="E130" s="34"/>
      <c r="F130" s="38">
        <f>F131</f>
        <v>150</v>
      </c>
      <c r="G130" s="38">
        <f>G131</f>
        <v>150</v>
      </c>
      <c r="H130" s="38"/>
    </row>
    <row r="131" spans="1:8" s="2" customFormat="1" ht="36.75" customHeight="1">
      <c r="A131" s="64" t="s">
        <v>276</v>
      </c>
      <c r="B131" s="33" t="s">
        <v>18</v>
      </c>
      <c r="C131" s="33" t="s">
        <v>19</v>
      </c>
      <c r="D131" s="35" t="s">
        <v>272</v>
      </c>
      <c r="E131" s="34"/>
      <c r="F131" s="38">
        <v>150</v>
      </c>
      <c r="G131" s="38">
        <v>150</v>
      </c>
      <c r="H131" s="38"/>
    </row>
    <row r="132" spans="1:8" s="2" customFormat="1" ht="39.75" customHeight="1">
      <c r="A132" s="64" t="s">
        <v>113</v>
      </c>
      <c r="B132" s="33" t="s">
        <v>18</v>
      </c>
      <c r="C132" s="33" t="s">
        <v>19</v>
      </c>
      <c r="D132" s="35" t="s">
        <v>272</v>
      </c>
      <c r="E132" s="34" t="s">
        <v>73</v>
      </c>
      <c r="F132" s="38">
        <v>150</v>
      </c>
      <c r="G132" s="38">
        <v>150</v>
      </c>
      <c r="H132" s="38"/>
    </row>
    <row r="133" spans="1:8" s="2" customFormat="1" ht="32.25" customHeight="1">
      <c r="A133" s="64" t="s">
        <v>93</v>
      </c>
      <c r="B133" s="33" t="s">
        <v>18</v>
      </c>
      <c r="C133" s="33" t="s">
        <v>19</v>
      </c>
      <c r="D133" s="35" t="s">
        <v>272</v>
      </c>
      <c r="E133" s="34" t="s">
        <v>94</v>
      </c>
      <c r="F133" s="38"/>
      <c r="G133" s="38"/>
      <c r="H133" s="38"/>
    </row>
    <row r="134" spans="1:15" ht="15" customHeight="1">
      <c r="A134" s="43" t="s">
        <v>1</v>
      </c>
      <c r="B134" s="20" t="s">
        <v>12</v>
      </c>
      <c r="F134" s="32">
        <f>F135</f>
        <v>4969.1</v>
      </c>
      <c r="G134" s="32"/>
      <c r="H134" s="32"/>
      <c r="I134" s="1"/>
      <c r="J134" s="1"/>
      <c r="K134" s="1"/>
      <c r="L134" s="1"/>
      <c r="M134" s="1"/>
      <c r="N134" s="1"/>
      <c r="O134" s="1"/>
    </row>
    <row r="135" spans="1:15" ht="15" customHeight="1">
      <c r="A135" s="60" t="s">
        <v>82</v>
      </c>
      <c r="B135" s="31" t="s">
        <v>12</v>
      </c>
      <c r="C135" s="31" t="s">
        <v>9</v>
      </c>
      <c r="D135" s="31"/>
      <c r="E135" s="37"/>
      <c r="F135" s="44">
        <f>F136</f>
        <v>4969.1</v>
      </c>
      <c r="G135" s="44"/>
      <c r="H135" s="44"/>
      <c r="I135" s="1"/>
      <c r="J135" s="1"/>
      <c r="K135" s="1"/>
      <c r="L135" s="1"/>
      <c r="M135" s="1"/>
      <c r="N135" s="1"/>
      <c r="O135" s="1"/>
    </row>
    <row r="136" spans="1:15" ht="39" customHeight="1">
      <c r="A136" s="63" t="s">
        <v>191</v>
      </c>
      <c r="B136" s="33" t="s">
        <v>12</v>
      </c>
      <c r="C136" s="33" t="s">
        <v>9</v>
      </c>
      <c r="D136" s="33" t="s">
        <v>192</v>
      </c>
      <c r="E136" s="34"/>
      <c r="F136" s="38">
        <f>F137</f>
        <v>4969.1</v>
      </c>
      <c r="G136" s="38"/>
      <c r="H136" s="38"/>
      <c r="I136" s="1"/>
      <c r="J136" s="1"/>
      <c r="K136" s="1"/>
      <c r="L136" s="1"/>
      <c r="M136" s="1"/>
      <c r="N136" s="1"/>
      <c r="O136" s="1"/>
    </row>
    <row r="137" spans="1:15" ht="39.75" customHeight="1">
      <c r="A137" s="28" t="s">
        <v>275</v>
      </c>
      <c r="B137" s="33" t="s">
        <v>12</v>
      </c>
      <c r="C137" s="33" t="s">
        <v>9</v>
      </c>
      <c r="D137" s="33" t="s">
        <v>230</v>
      </c>
      <c r="E137" s="34"/>
      <c r="F137" s="38">
        <f>F138+F140</f>
        <v>4969.1</v>
      </c>
      <c r="G137" s="38"/>
      <c r="H137" s="38"/>
      <c r="I137" s="1"/>
      <c r="J137" s="1"/>
      <c r="K137" s="1"/>
      <c r="L137" s="1"/>
      <c r="M137" s="1"/>
      <c r="N137" s="1"/>
      <c r="O137" s="1"/>
    </row>
    <row r="138" spans="1:15" ht="76.5" customHeight="1">
      <c r="A138" s="63" t="s">
        <v>236</v>
      </c>
      <c r="B138" s="33" t="s">
        <v>12</v>
      </c>
      <c r="C138" s="33" t="s">
        <v>9</v>
      </c>
      <c r="D138" s="33" t="s">
        <v>234</v>
      </c>
      <c r="E138" s="34"/>
      <c r="F138" s="38">
        <f>F139</f>
        <v>2280.2</v>
      </c>
      <c r="G138" s="38"/>
      <c r="H138" s="38"/>
      <c r="I138" s="1"/>
      <c r="J138" s="1"/>
      <c r="K138" s="1"/>
      <c r="L138" s="1"/>
      <c r="M138" s="1"/>
      <c r="N138" s="1"/>
      <c r="O138" s="1"/>
    </row>
    <row r="139" spans="1:15" ht="12.75" customHeight="1">
      <c r="A139" s="63" t="s">
        <v>237</v>
      </c>
      <c r="B139" s="33" t="s">
        <v>12</v>
      </c>
      <c r="C139" s="33" t="s">
        <v>9</v>
      </c>
      <c r="D139" s="33" t="s">
        <v>234</v>
      </c>
      <c r="E139" s="34" t="s">
        <v>235</v>
      </c>
      <c r="F139" s="38">
        <v>2280.2</v>
      </c>
      <c r="G139" s="38"/>
      <c r="H139" s="38"/>
      <c r="I139" s="1"/>
      <c r="J139" s="1"/>
      <c r="K139" s="1"/>
      <c r="L139" s="1"/>
      <c r="M139" s="1"/>
      <c r="N139" s="1"/>
      <c r="O139" s="1"/>
    </row>
    <row r="140" spans="1:15" ht="52.5" customHeight="1">
      <c r="A140" s="63" t="s">
        <v>84</v>
      </c>
      <c r="B140" s="33" t="s">
        <v>12</v>
      </c>
      <c r="C140" s="33" t="s">
        <v>9</v>
      </c>
      <c r="D140" s="33" t="s">
        <v>238</v>
      </c>
      <c r="E140" s="34"/>
      <c r="F140" s="38">
        <f>F141</f>
        <v>2688.9</v>
      </c>
      <c r="G140" s="38"/>
      <c r="H140" s="38"/>
      <c r="I140" s="1"/>
      <c r="J140" s="1"/>
      <c r="K140" s="1"/>
      <c r="L140" s="1"/>
      <c r="M140" s="1"/>
      <c r="N140" s="1"/>
      <c r="O140" s="1"/>
    </row>
    <row r="141" spans="1:15" ht="12.75" customHeight="1">
      <c r="A141" s="63" t="s">
        <v>237</v>
      </c>
      <c r="B141" s="33" t="s">
        <v>12</v>
      </c>
      <c r="C141" s="33" t="s">
        <v>9</v>
      </c>
      <c r="D141" s="33" t="s">
        <v>238</v>
      </c>
      <c r="E141" s="34" t="s">
        <v>235</v>
      </c>
      <c r="F141" s="38">
        <v>2688.9</v>
      </c>
      <c r="G141" s="38"/>
      <c r="H141" s="38"/>
      <c r="I141" s="1"/>
      <c r="J141" s="1"/>
      <c r="K141" s="1"/>
      <c r="L141" s="1"/>
      <c r="M141" s="1"/>
      <c r="N141" s="1"/>
      <c r="O141" s="1"/>
    </row>
    <row r="142" spans="1:15" ht="16.5" customHeight="1">
      <c r="A142" s="19" t="s">
        <v>2</v>
      </c>
      <c r="B142" s="20" t="s">
        <v>14</v>
      </c>
      <c r="F142" s="32">
        <f>F143+F166+F215+F227</f>
        <v>96339</v>
      </c>
      <c r="G142" s="32">
        <f>G143+G166+G215+G227</f>
        <v>100988.99999999999</v>
      </c>
      <c r="H142" s="32">
        <f>H143+H166+H215+H227</f>
        <v>93108.09999999999</v>
      </c>
      <c r="I142" s="1"/>
      <c r="J142" s="1"/>
      <c r="K142" s="1"/>
      <c r="L142" s="1"/>
      <c r="M142" s="1"/>
      <c r="N142" s="1"/>
      <c r="O142" s="1"/>
    </row>
    <row r="143" spans="1:15" ht="13.5" customHeight="1">
      <c r="A143" s="19" t="s">
        <v>45</v>
      </c>
      <c r="B143" s="20" t="s">
        <v>14</v>
      </c>
      <c r="C143" s="20" t="s">
        <v>9</v>
      </c>
      <c r="F143" s="32">
        <f aca="true" t="shared" si="9" ref="F143:H144">F144</f>
        <v>28912.1</v>
      </c>
      <c r="G143" s="32">
        <f t="shared" si="9"/>
        <v>44210.2</v>
      </c>
      <c r="H143" s="32">
        <f t="shared" si="9"/>
        <v>29053.899999999998</v>
      </c>
      <c r="I143" s="1"/>
      <c r="J143" s="1"/>
      <c r="K143" s="1"/>
      <c r="L143" s="1"/>
      <c r="M143" s="1"/>
      <c r="N143" s="1"/>
      <c r="O143" s="1"/>
    </row>
    <row r="144" spans="1:15" ht="39.75" customHeight="1">
      <c r="A144" s="57" t="s">
        <v>142</v>
      </c>
      <c r="B144" s="33" t="s">
        <v>14</v>
      </c>
      <c r="C144" s="33" t="s">
        <v>9</v>
      </c>
      <c r="D144" s="33" t="s">
        <v>143</v>
      </c>
      <c r="E144" s="34"/>
      <c r="F144" s="61">
        <f t="shared" si="9"/>
        <v>28912.1</v>
      </c>
      <c r="G144" s="61">
        <f t="shared" si="9"/>
        <v>44210.2</v>
      </c>
      <c r="H144" s="61">
        <f t="shared" si="9"/>
        <v>29053.899999999998</v>
      </c>
      <c r="I144" s="1"/>
      <c r="J144" s="1"/>
      <c r="K144" s="1"/>
      <c r="L144" s="1"/>
      <c r="M144" s="1"/>
      <c r="N144" s="1"/>
      <c r="O144" s="1"/>
    </row>
    <row r="145" spans="1:15" ht="24" customHeight="1">
      <c r="A145" s="57" t="s">
        <v>145</v>
      </c>
      <c r="B145" s="33" t="s">
        <v>14</v>
      </c>
      <c r="C145" s="33" t="s">
        <v>9</v>
      </c>
      <c r="D145" s="33" t="s">
        <v>144</v>
      </c>
      <c r="E145" s="34"/>
      <c r="F145" s="61">
        <f>F146+F156+F152+F158+F154+F160+F162+F164</f>
        <v>28912.1</v>
      </c>
      <c r="G145" s="61">
        <f>G146+G156+G152+G158+G154+G160+G162+G164</f>
        <v>44210.2</v>
      </c>
      <c r="H145" s="61">
        <f>H146+H156+H152+H158+H154+H160+H162+H164</f>
        <v>29053.899999999998</v>
      </c>
      <c r="I145" s="1"/>
      <c r="J145" s="1"/>
      <c r="K145" s="1"/>
      <c r="L145" s="1"/>
      <c r="M145" s="1"/>
      <c r="N145" s="1"/>
      <c r="O145" s="1"/>
    </row>
    <row r="146" spans="1:15" ht="38.25" customHeight="1">
      <c r="A146" s="56" t="s">
        <v>146</v>
      </c>
      <c r="B146" s="33" t="s">
        <v>14</v>
      </c>
      <c r="C146" s="33" t="s">
        <v>9</v>
      </c>
      <c r="D146" s="33" t="s">
        <v>147</v>
      </c>
      <c r="E146" s="34"/>
      <c r="F146" s="61">
        <f>F147+F148</f>
        <v>8934.8</v>
      </c>
      <c r="G146" s="61">
        <f>G147+G148</f>
        <v>8068.599999999999</v>
      </c>
      <c r="H146" s="61">
        <f>H147+H148</f>
        <v>7488.599999999999</v>
      </c>
      <c r="I146" s="1"/>
      <c r="J146" s="1"/>
      <c r="K146" s="1"/>
      <c r="L146" s="1"/>
      <c r="M146" s="1"/>
      <c r="N146" s="1"/>
      <c r="O146" s="1"/>
    </row>
    <row r="147" spans="1:15" ht="27" customHeight="1">
      <c r="A147" s="64" t="s">
        <v>152</v>
      </c>
      <c r="B147" s="33" t="s">
        <v>14</v>
      </c>
      <c r="C147" s="33" t="s">
        <v>9</v>
      </c>
      <c r="D147" s="33" t="s">
        <v>147</v>
      </c>
      <c r="E147" s="34" t="s">
        <v>153</v>
      </c>
      <c r="F147" s="61">
        <f aca="true" t="shared" si="10" ref="F147:H148">F150</f>
        <v>272.4</v>
      </c>
      <c r="G147" s="61">
        <f t="shared" si="10"/>
        <v>272.4</v>
      </c>
      <c r="H147" s="61">
        <f t="shared" si="10"/>
        <v>272.4</v>
      </c>
      <c r="I147" s="1"/>
      <c r="J147" s="1"/>
      <c r="K147" s="1"/>
      <c r="L147" s="1"/>
      <c r="M147" s="1"/>
      <c r="N147" s="1"/>
      <c r="O147" s="1"/>
    </row>
    <row r="148" spans="1:15" ht="15.75" customHeight="1">
      <c r="A148" s="66" t="s">
        <v>148</v>
      </c>
      <c r="B148" s="33" t="s">
        <v>14</v>
      </c>
      <c r="C148" s="33" t="s">
        <v>9</v>
      </c>
      <c r="D148" s="33" t="s">
        <v>147</v>
      </c>
      <c r="E148" s="34" t="s">
        <v>149</v>
      </c>
      <c r="F148" s="61">
        <f t="shared" si="10"/>
        <v>8662.4</v>
      </c>
      <c r="G148" s="61">
        <f t="shared" si="10"/>
        <v>7796.2</v>
      </c>
      <c r="H148" s="61">
        <f t="shared" si="10"/>
        <v>7216.2</v>
      </c>
      <c r="I148" s="1"/>
      <c r="J148" s="1"/>
      <c r="K148" s="1"/>
      <c r="L148" s="1"/>
      <c r="M148" s="1"/>
      <c r="N148" s="1"/>
      <c r="O148" s="1"/>
    </row>
    <row r="149" spans="1:15" ht="22.5" customHeight="1">
      <c r="A149" s="67" t="s">
        <v>150</v>
      </c>
      <c r="B149" s="33" t="s">
        <v>14</v>
      </c>
      <c r="C149" s="33" t="s">
        <v>9</v>
      </c>
      <c r="D149" s="33" t="s">
        <v>151</v>
      </c>
      <c r="E149" s="34"/>
      <c r="F149" s="38">
        <f>F150+F151</f>
        <v>8934.8</v>
      </c>
      <c r="G149" s="38">
        <f>G150+G151</f>
        <v>8068.599999999999</v>
      </c>
      <c r="H149" s="38">
        <f>H150+H151</f>
        <v>7488.599999999999</v>
      </c>
      <c r="I149" s="1"/>
      <c r="J149" s="1"/>
      <c r="K149" s="1"/>
      <c r="L149" s="1"/>
      <c r="M149" s="1"/>
      <c r="N149" s="1"/>
      <c r="O149" s="1"/>
    </row>
    <row r="150" spans="1:15" ht="26.25" customHeight="1">
      <c r="A150" s="64" t="s">
        <v>152</v>
      </c>
      <c r="B150" s="33" t="s">
        <v>14</v>
      </c>
      <c r="C150" s="33" t="s">
        <v>9</v>
      </c>
      <c r="D150" s="33" t="s">
        <v>151</v>
      </c>
      <c r="E150" s="34" t="s">
        <v>153</v>
      </c>
      <c r="F150" s="38">
        <v>272.4</v>
      </c>
      <c r="G150" s="42">
        <v>272.4</v>
      </c>
      <c r="H150" s="38">
        <v>272.4</v>
      </c>
      <c r="I150" s="1"/>
      <c r="J150" s="1"/>
      <c r="K150" s="1"/>
      <c r="L150" s="1"/>
      <c r="M150" s="1"/>
      <c r="N150" s="1"/>
      <c r="O150" s="1"/>
    </row>
    <row r="151" spans="1:15" ht="14.25" customHeight="1">
      <c r="A151" s="66" t="s">
        <v>148</v>
      </c>
      <c r="B151" s="33" t="s">
        <v>14</v>
      </c>
      <c r="C151" s="33" t="s">
        <v>9</v>
      </c>
      <c r="D151" s="33" t="s">
        <v>151</v>
      </c>
      <c r="E151" s="34" t="s">
        <v>149</v>
      </c>
      <c r="F151" s="38">
        <v>8662.4</v>
      </c>
      <c r="G151" s="38">
        <v>7796.2</v>
      </c>
      <c r="H151" s="38">
        <v>7216.2</v>
      </c>
      <c r="I151" s="1"/>
      <c r="J151" s="1"/>
      <c r="K151" s="1"/>
      <c r="L151" s="1"/>
      <c r="M151" s="1"/>
      <c r="N151" s="1"/>
      <c r="O151" s="1"/>
    </row>
    <row r="152" spans="1:15" ht="39.75" customHeight="1">
      <c r="A152" s="64" t="s">
        <v>319</v>
      </c>
      <c r="B152" s="33" t="s">
        <v>14</v>
      </c>
      <c r="C152" s="33" t="s">
        <v>9</v>
      </c>
      <c r="D152" s="59" t="s">
        <v>333</v>
      </c>
      <c r="E152" s="34"/>
      <c r="F152" s="61">
        <f>F153</f>
        <v>604.3</v>
      </c>
      <c r="G152" s="61">
        <f>G153</f>
        <v>604.3</v>
      </c>
      <c r="H152" s="61">
        <f>H153</f>
        <v>604.3</v>
      </c>
      <c r="I152" s="1"/>
      <c r="J152" s="1"/>
      <c r="K152" s="1"/>
      <c r="L152" s="1"/>
      <c r="M152" s="1"/>
      <c r="N152" s="1"/>
      <c r="O152" s="1"/>
    </row>
    <row r="153" spans="1:15" ht="14.25" customHeight="1">
      <c r="A153" s="66" t="s">
        <v>148</v>
      </c>
      <c r="B153" s="33" t="s">
        <v>14</v>
      </c>
      <c r="C153" s="33" t="s">
        <v>9</v>
      </c>
      <c r="D153" s="59" t="s">
        <v>333</v>
      </c>
      <c r="E153" s="34" t="s">
        <v>149</v>
      </c>
      <c r="F153" s="61">
        <v>604.3</v>
      </c>
      <c r="G153" s="38">
        <v>604.3</v>
      </c>
      <c r="H153" s="38">
        <v>604.3</v>
      </c>
      <c r="I153" s="1"/>
      <c r="J153" s="1"/>
      <c r="K153" s="1"/>
      <c r="L153" s="1"/>
      <c r="M153" s="1"/>
      <c r="N153" s="1"/>
      <c r="O153" s="1"/>
    </row>
    <row r="154" spans="1:15" ht="28.5" customHeight="1">
      <c r="A154" s="64" t="s">
        <v>288</v>
      </c>
      <c r="B154" s="33" t="s">
        <v>14</v>
      </c>
      <c r="C154" s="33" t="s">
        <v>9</v>
      </c>
      <c r="D154" s="33" t="s">
        <v>289</v>
      </c>
      <c r="E154" s="34"/>
      <c r="F154" s="38"/>
      <c r="G154" s="42">
        <v>18170</v>
      </c>
      <c r="H154" s="38"/>
      <c r="I154" s="1"/>
      <c r="J154" s="1"/>
      <c r="K154" s="1"/>
      <c r="L154" s="1"/>
      <c r="M154" s="1"/>
      <c r="N154" s="1"/>
      <c r="O154" s="1"/>
    </row>
    <row r="155" spans="1:15" ht="48.75" customHeight="1">
      <c r="A155" s="75" t="s">
        <v>298</v>
      </c>
      <c r="B155" s="33" t="s">
        <v>14</v>
      </c>
      <c r="C155" s="33" t="s">
        <v>9</v>
      </c>
      <c r="D155" s="33" t="s">
        <v>289</v>
      </c>
      <c r="E155" s="34" t="s">
        <v>297</v>
      </c>
      <c r="F155" s="38"/>
      <c r="G155" s="42">
        <v>18170</v>
      </c>
      <c r="H155" s="38"/>
      <c r="I155" s="1"/>
      <c r="J155" s="1"/>
      <c r="K155" s="1"/>
      <c r="L155" s="1"/>
      <c r="M155" s="1"/>
      <c r="N155" s="1"/>
      <c r="O155" s="1"/>
    </row>
    <row r="156" spans="1:15" ht="231" customHeight="1">
      <c r="A156" s="63" t="s">
        <v>154</v>
      </c>
      <c r="B156" s="23" t="str">
        <f>B$142</f>
        <v>07</v>
      </c>
      <c r="C156" s="13" t="s">
        <v>9</v>
      </c>
      <c r="D156" s="33" t="s">
        <v>155</v>
      </c>
      <c r="F156" s="24">
        <f>F157</f>
        <v>16841.7</v>
      </c>
      <c r="G156" s="24">
        <f>G157</f>
        <v>14836</v>
      </c>
      <c r="H156" s="24">
        <f>H157</f>
        <v>18429.7</v>
      </c>
      <c r="I156" s="1"/>
      <c r="J156" s="1"/>
      <c r="K156" s="1"/>
      <c r="L156" s="1"/>
      <c r="M156" s="1"/>
      <c r="N156" s="1"/>
      <c r="O156" s="1"/>
    </row>
    <row r="157" spans="1:15" ht="14.25" customHeight="1">
      <c r="A157" s="58" t="s">
        <v>75</v>
      </c>
      <c r="B157" s="23" t="str">
        <f>B$142</f>
        <v>07</v>
      </c>
      <c r="C157" s="13" t="s">
        <v>9</v>
      </c>
      <c r="D157" s="33" t="s">
        <v>155</v>
      </c>
      <c r="E157" s="34" t="s">
        <v>149</v>
      </c>
      <c r="F157" s="38">
        <v>16841.7</v>
      </c>
      <c r="G157" s="42">
        <v>14836</v>
      </c>
      <c r="H157" s="38">
        <v>18429.7</v>
      </c>
      <c r="I157" s="1"/>
      <c r="J157" s="1"/>
      <c r="K157" s="1"/>
      <c r="L157" s="1"/>
      <c r="M157" s="1"/>
      <c r="N157" s="1"/>
      <c r="O157" s="1"/>
    </row>
    <row r="158" spans="1:15" ht="25.5" customHeight="1">
      <c r="A158" s="63" t="s">
        <v>158</v>
      </c>
      <c r="B158" s="33" t="s">
        <v>14</v>
      </c>
      <c r="C158" s="33" t="s">
        <v>9</v>
      </c>
      <c r="D158" s="33" t="s">
        <v>159</v>
      </c>
      <c r="E158" s="34"/>
      <c r="F158" s="38">
        <f>F159</f>
        <v>79.5</v>
      </c>
      <c r="G158" s="38">
        <f>G159</f>
        <v>79.5</v>
      </c>
      <c r="H158" s="38">
        <f>H159</f>
        <v>79.5</v>
      </c>
      <c r="I158" s="1"/>
      <c r="J158" s="1"/>
      <c r="K158" s="1"/>
      <c r="L158" s="1"/>
      <c r="M158" s="1"/>
      <c r="N158" s="1"/>
      <c r="O158" s="1"/>
    </row>
    <row r="159" spans="1:15" ht="22.5" customHeight="1">
      <c r="A159" s="64" t="s">
        <v>152</v>
      </c>
      <c r="B159" s="33" t="s">
        <v>14</v>
      </c>
      <c r="C159" s="33" t="s">
        <v>9</v>
      </c>
      <c r="D159" s="33" t="s">
        <v>159</v>
      </c>
      <c r="E159" s="34" t="s">
        <v>153</v>
      </c>
      <c r="F159" s="38">
        <v>79.5</v>
      </c>
      <c r="G159" s="42">
        <v>79.5</v>
      </c>
      <c r="H159" s="42">
        <v>79.5</v>
      </c>
      <c r="I159" s="1"/>
      <c r="J159" s="1"/>
      <c r="K159" s="1"/>
      <c r="L159" s="1"/>
      <c r="M159" s="1"/>
      <c r="N159" s="1"/>
      <c r="O159" s="1"/>
    </row>
    <row r="160" spans="1:15" ht="27.75" customHeight="1">
      <c r="A160" s="74" t="s">
        <v>293</v>
      </c>
      <c r="B160" s="33" t="s">
        <v>14</v>
      </c>
      <c r="C160" s="33" t="s">
        <v>9</v>
      </c>
      <c r="D160" s="33" t="s">
        <v>294</v>
      </c>
      <c r="E160" s="34"/>
      <c r="F160" s="38">
        <v>34.8</v>
      </c>
      <c r="G160" s="38">
        <v>34.8</v>
      </c>
      <c r="H160" s="38">
        <v>34.8</v>
      </c>
      <c r="I160" s="1"/>
      <c r="J160" s="1"/>
      <c r="K160" s="1"/>
      <c r="L160" s="1"/>
      <c r="M160" s="1"/>
      <c r="N160" s="1"/>
      <c r="O160" s="1"/>
    </row>
    <row r="161" spans="1:15" ht="16.5" customHeight="1">
      <c r="A161" s="66" t="s">
        <v>148</v>
      </c>
      <c r="B161" s="33" t="s">
        <v>14</v>
      </c>
      <c r="C161" s="33" t="s">
        <v>9</v>
      </c>
      <c r="D161" s="33" t="s">
        <v>294</v>
      </c>
      <c r="E161" s="34" t="s">
        <v>149</v>
      </c>
      <c r="F161" s="38">
        <v>34.8</v>
      </c>
      <c r="G161" s="42">
        <v>34.8</v>
      </c>
      <c r="H161" s="42">
        <v>34.8</v>
      </c>
      <c r="I161" s="1"/>
      <c r="J161" s="1"/>
      <c r="K161" s="1"/>
      <c r="L161" s="1"/>
      <c r="M161" s="1"/>
      <c r="N161" s="1"/>
      <c r="O161" s="1"/>
    </row>
    <row r="162" spans="1:15" ht="30" customHeight="1">
      <c r="A162" s="64" t="s">
        <v>308</v>
      </c>
      <c r="B162" s="33" t="s">
        <v>14</v>
      </c>
      <c r="C162" s="33" t="s">
        <v>9</v>
      </c>
      <c r="D162" s="33" t="s">
        <v>309</v>
      </c>
      <c r="E162" s="34"/>
      <c r="F162" s="38"/>
      <c r="G162" s="42"/>
      <c r="H162" s="42"/>
      <c r="I162" s="1"/>
      <c r="J162" s="1"/>
      <c r="K162" s="1"/>
      <c r="L162" s="1"/>
      <c r="M162" s="1"/>
      <c r="N162" s="1"/>
      <c r="O162" s="1"/>
    </row>
    <row r="163" spans="1:15" ht="46.5" customHeight="1">
      <c r="A163" s="75" t="s">
        <v>298</v>
      </c>
      <c r="B163" s="33" t="s">
        <v>14</v>
      </c>
      <c r="C163" s="33" t="s">
        <v>9</v>
      </c>
      <c r="D163" s="33" t="s">
        <v>309</v>
      </c>
      <c r="E163" s="34" t="s">
        <v>297</v>
      </c>
      <c r="F163" s="38"/>
      <c r="G163" s="42"/>
      <c r="H163" s="42"/>
      <c r="I163" s="1"/>
      <c r="J163" s="1"/>
      <c r="K163" s="1"/>
      <c r="L163" s="1"/>
      <c r="M163" s="1"/>
      <c r="N163" s="1"/>
      <c r="O163" s="1"/>
    </row>
    <row r="164" spans="1:15" ht="28.5" customHeight="1">
      <c r="A164" s="78" t="s">
        <v>321</v>
      </c>
      <c r="B164" s="33" t="s">
        <v>14</v>
      </c>
      <c r="C164" s="33" t="s">
        <v>9</v>
      </c>
      <c r="D164" s="59" t="s">
        <v>334</v>
      </c>
      <c r="E164" s="34"/>
      <c r="F164" s="38">
        <v>2417</v>
      </c>
      <c r="G164" s="42">
        <v>2417</v>
      </c>
      <c r="H164" s="38">
        <v>2417</v>
      </c>
      <c r="I164" s="1"/>
      <c r="J164" s="1"/>
      <c r="K164" s="1"/>
      <c r="L164" s="1"/>
      <c r="M164" s="1"/>
      <c r="N164" s="1"/>
      <c r="O164" s="1"/>
    </row>
    <row r="165" spans="1:15" ht="27.75" customHeight="1">
      <c r="A165" s="66" t="s">
        <v>148</v>
      </c>
      <c r="B165" s="33" t="s">
        <v>14</v>
      </c>
      <c r="C165" s="33" t="s">
        <v>9</v>
      </c>
      <c r="D165" s="59" t="s">
        <v>335</v>
      </c>
      <c r="E165" s="34" t="s">
        <v>149</v>
      </c>
      <c r="F165" s="38">
        <v>2417</v>
      </c>
      <c r="G165" s="42">
        <v>2417</v>
      </c>
      <c r="H165" s="38">
        <v>2417</v>
      </c>
      <c r="I165" s="1"/>
      <c r="J165" s="1"/>
      <c r="K165" s="1"/>
      <c r="L165" s="1"/>
      <c r="M165" s="1"/>
      <c r="N165" s="1"/>
      <c r="O165" s="1"/>
    </row>
    <row r="166" spans="1:8" s="2" customFormat="1" ht="12.75" customHeight="1">
      <c r="A166" s="19" t="s">
        <v>3</v>
      </c>
      <c r="B166" s="26" t="str">
        <f>B$142</f>
        <v>07</v>
      </c>
      <c r="C166" s="20" t="s">
        <v>10</v>
      </c>
      <c r="D166" s="20"/>
      <c r="E166" s="20"/>
      <c r="F166" s="27">
        <f>F167+F177</f>
        <v>61351.5</v>
      </c>
      <c r="G166" s="27">
        <f>G167+G177</f>
        <v>51012.99999999999</v>
      </c>
      <c r="H166" s="27">
        <f>H167+H177</f>
        <v>58327.09999999999</v>
      </c>
    </row>
    <row r="167" spans="1:8" s="2" customFormat="1" ht="26.25" customHeight="1">
      <c r="A167" s="57" t="s">
        <v>281</v>
      </c>
      <c r="B167" s="33" t="s">
        <v>14</v>
      </c>
      <c r="C167" s="33" t="s">
        <v>10</v>
      </c>
      <c r="D167" s="51" t="s">
        <v>124</v>
      </c>
      <c r="E167" s="34"/>
      <c r="F167" s="61">
        <f>F168</f>
        <v>3002.5</v>
      </c>
      <c r="G167" s="61">
        <f>G168</f>
        <v>2750.5</v>
      </c>
      <c r="H167" s="61">
        <f>H168</f>
        <v>2750.5</v>
      </c>
    </row>
    <row r="168" spans="1:8" s="2" customFormat="1" ht="24.75" customHeight="1">
      <c r="A168" s="64" t="s">
        <v>125</v>
      </c>
      <c r="B168" s="33" t="s">
        <v>14</v>
      </c>
      <c r="C168" s="33" t="s">
        <v>10</v>
      </c>
      <c r="D168" s="51" t="s">
        <v>126</v>
      </c>
      <c r="E168" s="34"/>
      <c r="F168" s="61">
        <f>F169+F173+F175</f>
        <v>3002.5</v>
      </c>
      <c r="G168" s="61">
        <f>G169+G173+G175</f>
        <v>2750.5</v>
      </c>
      <c r="H168" s="61">
        <f>H169+H173+H175</f>
        <v>2750.5</v>
      </c>
    </row>
    <row r="169" spans="1:8" s="2" customFormat="1" ht="40.5" customHeight="1">
      <c r="A169" s="56" t="s">
        <v>127</v>
      </c>
      <c r="B169" s="33" t="s">
        <v>14</v>
      </c>
      <c r="C169" s="33" t="s">
        <v>10</v>
      </c>
      <c r="D169" s="51" t="s">
        <v>128</v>
      </c>
      <c r="E169" s="34"/>
      <c r="F169" s="61">
        <f aca="true" t="shared" si="11" ref="F169:H171">F170</f>
        <v>2552.5</v>
      </c>
      <c r="G169" s="61">
        <f t="shared" si="11"/>
        <v>2300.5</v>
      </c>
      <c r="H169" s="61">
        <f t="shared" si="11"/>
        <v>2300.5</v>
      </c>
    </row>
    <row r="170" spans="1:15" ht="13.5" customHeight="1">
      <c r="A170" s="63" t="s">
        <v>129</v>
      </c>
      <c r="B170" s="33" t="s">
        <v>14</v>
      </c>
      <c r="C170" s="33" t="s">
        <v>10</v>
      </c>
      <c r="D170" s="51" t="s">
        <v>128</v>
      </c>
      <c r="E170" s="34" t="s">
        <v>130</v>
      </c>
      <c r="F170" s="61">
        <f t="shared" si="11"/>
        <v>2552.5</v>
      </c>
      <c r="G170" s="61">
        <f t="shared" si="11"/>
        <v>2300.5</v>
      </c>
      <c r="H170" s="61">
        <f t="shared" si="11"/>
        <v>2300.5</v>
      </c>
      <c r="I170" s="1"/>
      <c r="J170" s="1"/>
      <c r="K170" s="1"/>
      <c r="L170" s="1"/>
      <c r="M170" s="1"/>
      <c r="N170" s="1"/>
      <c r="O170" s="1"/>
    </row>
    <row r="171" spans="1:15" ht="14.25" customHeight="1">
      <c r="A171" s="66" t="s">
        <v>131</v>
      </c>
      <c r="B171" s="33" t="s">
        <v>14</v>
      </c>
      <c r="C171" s="33" t="s">
        <v>10</v>
      </c>
      <c r="D171" s="51" t="s">
        <v>132</v>
      </c>
      <c r="E171" s="34"/>
      <c r="F171" s="61">
        <f t="shared" si="11"/>
        <v>2552.5</v>
      </c>
      <c r="G171" s="61">
        <f t="shared" si="11"/>
        <v>2300.5</v>
      </c>
      <c r="H171" s="61">
        <f t="shared" si="11"/>
        <v>2300.5</v>
      </c>
      <c r="I171" s="1"/>
      <c r="J171" s="1"/>
      <c r="K171" s="1"/>
      <c r="L171" s="1"/>
      <c r="M171" s="1"/>
      <c r="N171" s="1"/>
      <c r="O171" s="1"/>
    </row>
    <row r="172" spans="1:15" ht="14.25" customHeight="1">
      <c r="A172" s="63" t="s">
        <v>129</v>
      </c>
      <c r="B172" s="33" t="s">
        <v>14</v>
      </c>
      <c r="C172" s="33" t="s">
        <v>10</v>
      </c>
      <c r="D172" s="51" t="s">
        <v>132</v>
      </c>
      <c r="E172" s="34" t="s">
        <v>130</v>
      </c>
      <c r="F172" s="61">
        <v>2552.5</v>
      </c>
      <c r="G172" s="61">
        <v>2300.5</v>
      </c>
      <c r="H172" s="61">
        <v>2300.5</v>
      </c>
      <c r="I172" s="1"/>
      <c r="J172" s="1"/>
      <c r="K172" s="1"/>
      <c r="L172" s="1"/>
      <c r="M172" s="1"/>
      <c r="N172" s="1"/>
      <c r="O172" s="1"/>
    </row>
    <row r="173" spans="1:15" ht="28.5" customHeight="1">
      <c r="A173" s="64" t="s">
        <v>319</v>
      </c>
      <c r="B173" s="33" t="s">
        <v>14</v>
      </c>
      <c r="C173" s="33" t="s">
        <v>10</v>
      </c>
      <c r="D173" s="51" t="s">
        <v>325</v>
      </c>
      <c r="E173" s="34"/>
      <c r="F173" s="61">
        <f>F174</f>
        <v>90</v>
      </c>
      <c r="G173" s="61">
        <f>G174</f>
        <v>90</v>
      </c>
      <c r="H173" s="61">
        <f>H174</f>
        <v>90</v>
      </c>
      <c r="I173" s="1"/>
      <c r="J173" s="1"/>
      <c r="K173" s="1"/>
      <c r="L173" s="1"/>
      <c r="M173" s="1"/>
      <c r="N173" s="1"/>
      <c r="O173" s="1"/>
    </row>
    <row r="174" spans="1:15" ht="13.5" customHeight="1">
      <c r="A174" s="63" t="s">
        <v>129</v>
      </c>
      <c r="B174" s="33" t="s">
        <v>14</v>
      </c>
      <c r="C174" s="33" t="s">
        <v>10</v>
      </c>
      <c r="D174" s="51" t="s">
        <v>325</v>
      </c>
      <c r="E174" s="34" t="s">
        <v>130</v>
      </c>
      <c r="F174" s="61">
        <v>90</v>
      </c>
      <c r="G174" s="61">
        <v>90</v>
      </c>
      <c r="H174" s="61">
        <v>90</v>
      </c>
      <c r="I174" s="1"/>
      <c r="J174" s="1"/>
      <c r="K174" s="1"/>
      <c r="L174" s="1"/>
      <c r="M174" s="1"/>
      <c r="N174" s="1"/>
      <c r="O174" s="1"/>
    </row>
    <row r="175" spans="1:15" ht="27" customHeight="1">
      <c r="A175" s="78" t="s">
        <v>321</v>
      </c>
      <c r="B175" s="33" t="s">
        <v>14</v>
      </c>
      <c r="C175" s="33" t="s">
        <v>10</v>
      </c>
      <c r="D175" s="59" t="s">
        <v>326</v>
      </c>
      <c r="E175" s="34"/>
      <c r="F175" s="61">
        <f>F176</f>
        <v>360</v>
      </c>
      <c r="G175" s="61">
        <f>G176</f>
        <v>360</v>
      </c>
      <c r="H175" s="61">
        <f>H176</f>
        <v>360</v>
      </c>
      <c r="I175" s="1"/>
      <c r="J175" s="1"/>
      <c r="K175" s="1"/>
      <c r="L175" s="1"/>
      <c r="M175" s="1"/>
      <c r="N175" s="1"/>
      <c r="O175" s="1"/>
    </row>
    <row r="176" spans="1:15" ht="13.5" customHeight="1">
      <c r="A176" s="63" t="s">
        <v>129</v>
      </c>
      <c r="B176" s="33" t="s">
        <v>14</v>
      </c>
      <c r="C176" s="33" t="s">
        <v>10</v>
      </c>
      <c r="D176" s="59" t="s">
        <v>326</v>
      </c>
      <c r="E176" s="34" t="s">
        <v>130</v>
      </c>
      <c r="F176" s="61">
        <v>360</v>
      </c>
      <c r="G176" s="61">
        <v>360</v>
      </c>
      <c r="H176" s="38">
        <v>360</v>
      </c>
      <c r="I176" s="1"/>
      <c r="J176" s="1"/>
      <c r="K176" s="1"/>
      <c r="L176" s="1"/>
      <c r="M176" s="1"/>
      <c r="N176" s="1"/>
      <c r="O176" s="1"/>
    </row>
    <row r="177" spans="1:15" ht="38.25" customHeight="1">
      <c r="A177" s="57" t="s">
        <v>142</v>
      </c>
      <c r="B177" s="33" t="s">
        <v>14</v>
      </c>
      <c r="C177" s="33" t="s">
        <v>10</v>
      </c>
      <c r="D177" s="33" t="s">
        <v>143</v>
      </c>
      <c r="E177" s="34"/>
      <c r="F177" s="38">
        <f>F178+F204</f>
        <v>58349</v>
      </c>
      <c r="G177" s="38">
        <f>G178+G204</f>
        <v>48262.49999999999</v>
      </c>
      <c r="H177" s="38">
        <f>H178+H204</f>
        <v>55576.59999999999</v>
      </c>
      <c r="I177" s="1"/>
      <c r="J177" s="1"/>
      <c r="K177" s="1"/>
      <c r="L177" s="1"/>
      <c r="M177" s="1"/>
      <c r="N177" s="1"/>
      <c r="O177" s="1"/>
    </row>
    <row r="178" spans="1:15" ht="27" customHeight="1">
      <c r="A178" s="57" t="s">
        <v>145</v>
      </c>
      <c r="B178" s="33" t="s">
        <v>14</v>
      </c>
      <c r="C178" s="33" t="s">
        <v>10</v>
      </c>
      <c r="D178" s="33" t="s">
        <v>144</v>
      </c>
      <c r="E178" s="34"/>
      <c r="F178" s="38">
        <f>F179+F183+F185+F187+F190+F192+F194+F196+F198+F202+F200</f>
        <v>55417.2</v>
      </c>
      <c r="G178" s="38">
        <f>G179+G183+G185+G187+G190+G192+G194+G196+G198+G202+G200</f>
        <v>45549.299999999996</v>
      </c>
      <c r="H178" s="38">
        <f>H179+H183+H185+H187+H190+H192+H194+H196+H198+H202+H200</f>
        <v>52863.399999999994</v>
      </c>
      <c r="I178" s="1"/>
      <c r="J178" s="1"/>
      <c r="K178" s="1"/>
      <c r="L178" s="1"/>
      <c r="M178" s="1"/>
      <c r="N178" s="1"/>
      <c r="O178" s="1"/>
    </row>
    <row r="179" spans="1:15" ht="39" customHeight="1">
      <c r="A179" s="56" t="s">
        <v>146</v>
      </c>
      <c r="B179" s="33" t="s">
        <v>14</v>
      </c>
      <c r="C179" s="33" t="s">
        <v>10</v>
      </c>
      <c r="D179" s="33" t="s">
        <v>147</v>
      </c>
      <c r="E179" s="34"/>
      <c r="F179" s="38">
        <f aca="true" t="shared" si="12" ref="F179:H180">F181</f>
        <v>6062.3</v>
      </c>
      <c r="G179" s="38">
        <f>G181</f>
        <v>5456</v>
      </c>
      <c r="H179" s="38">
        <f t="shared" si="12"/>
        <v>4456</v>
      </c>
      <c r="I179" s="1"/>
      <c r="J179" s="1"/>
      <c r="K179" s="1"/>
      <c r="L179" s="1"/>
      <c r="M179" s="1"/>
      <c r="N179" s="1"/>
      <c r="O179" s="1"/>
    </row>
    <row r="180" spans="1:15" ht="14.25" customHeight="1">
      <c r="A180" s="66" t="s">
        <v>148</v>
      </c>
      <c r="B180" s="33" t="s">
        <v>14</v>
      </c>
      <c r="C180" s="33" t="s">
        <v>10</v>
      </c>
      <c r="D180" s="33" t="s">
        <v>147</v>
      </c>
      <c r="E180" s="34" t="s">
        <v>149</v>
      </c>
      <c r="F180" s="38">
        <f t="shared" si="12"/>
        <v>6062.3</v>
      </c>
      <c r="G180" s="38">
        <f t="shared" si="12"/>
        <v>5456</v>
      </c>
      <c r="H180" s="38">
        <f t="shared" si="12"/>
        <v>4456</v>
      </c>
      <c r="I180" s="1"/>
      <c r="J180" s="1"/>
      <c r="K180" s="1"/>
      <c r="L180" s="1"/>
      <c r="M180" s="1"/>
      <c r="N180" s="1"/>
      <c r="O180" s="1"/>
    </row>
    <row r="181" spans="1:15" ht="13.5" customHeight="1">
      <c r="A181" s="67" t="s">
        <v>157</v>
      </c>
      <c r="B181" s="33" t="s">
        <v>14</v>
      </c>
      <c r="C181" s="33" t="s">
        <v>10</v>
      </c>
      <c r="D181" s="33" t="s">
        <v>156</v>
      </c>
      <c r="E181" s="34"/>
      <c r="F181" s="38">
        <f>F182</f>
        <v>6062.3</v>
      </c>
      <c r="G181" s="38">
        <f>G182</f>
        <v>5456</v>
      </c>
      <c r="H181" s="38">
        <f>H182</f>
        <v>4456</v>
      </c>
      <c r="I181" s="1"/>
      <c r="J181" s="1"/>
      <c r="K181" s="1"/>
      <c r="L181" s="1"/>
      <c r="M181" s="1"/>
      <c r="N181" s="1"/>
      <c r="O181" s="1"/>
    </row>
    <row r="182" spans="1:15" ht="12.75" customHeight="1">
      <c r="A182" s="66" t="s">
        <v>148</v>
      </c>
      <c r="B182" s="33" t="s">
        <v>14</v>
      </c>
      <c r="C182" s="33" t="s">
        <v>10</v>
      </c>
      <c r="D182" s="33" t="s">
        <v>156</v>
      </c>
      <c r="E182" s="34" t="s">
        <v>149</v>
      </c>
      <c r="F182" s="38">
        <v>6062.3</v>
      </c>
      <c r="G182" s="42">
        <v>5456</v>
      </c>
      <c r="H182" s="38">
        <v>4456</v>
      </c>
      <c r="I182" s="1"/>
      <c r="J182" s="1"/>
      <c r="K182" s="1"/>
      <c r="L182" s="1"/>
      <c r="M182" s="1"/>
      <c r="N182" s="1"/>
      <c r="O182" s="1"/>
    </row>
    <row r="183" spans="1:15" ht="31.5" customHeight="1">
      <c r="A183" s="64" t="s">
        <v>319</v>
      </c>
      <c r="B183" s="33" t="s">
        <v>14</v>
      </c>
      <c r="C183" s="33" t="s">
        <v>10</v>
      </c>
      <c r="D183" s="59" t="s">
        <v>333</v>
      </c>
      <c r="E183" s="34"/>
      <c r="F183" s="38">
        <f>F184</f>
        <v>1621.8</v>
      </c>
      <c r="G183" s="38">
        <f>G184</f>
        <v>1621.8</v>
      </c>
      <c r="H183" s="38">
        <f>H184</f>
        <v>1621.8</v>
      </c>
      <c r="I183" s="1"/>
      <c r="J183" s="1"/>
      <c r="K183" s="1"/>
      <c r="L183" s="1"/>
      <c r="M183" s="1"/>
      <c r="N183" s="1"/>
      <c r="O183" s="1"/>
    </row>
    <row r="184" spans="1:15" ht="12" customHeight="1">
      <c r="A184" s="66" t="s">
        <v>148</v>
      </c>
      <c r="B184" s="33" t="s">
        <v>14</v>
      </c>
      <c r="C184" s="33" t="s">
        <v>10</v>
      </c>
      <c r="D184" s="59" t="s">
        <v>333</v>
      </c>
      <c r="E184" s="34" t="s">
        <v>149</v>
      </c>
      <c r="F184" s="38">
        <v>1621.8</v>
      </c>
      <c r="G184" s="42">
        <v>1621.8</v>
      </c>
      <c r="H184" s="38">
        <v>1621.8</v>
      </c>
      <c r="I184" s="1"/>
      <c r="J184" s="1"/>
      <c r="K184" s="1"/>
      <c r="L184" s="1"/>
      <c r="M184" s="1"/>
      <c r="N184" s="1"/>
      <c r="O184" s="1"/>
    </row>
    <row r="185" spans="1:15" ht="219.75" customHeight="1">
      <c r="A185" s="63" t="s">
        <v>154</v>
      </c>
      <c r="B185" s="33" t="s">
        <v>14</v>
      </c>
      <c r="C185" s="33" t="s">
        <v>10</v>
      </c>
      <c r="D185" s="33" t="s">
        <v>155</v>
      </c>
      <c r="E185" s="34"/>
      <c r="F185" s="38">
        <f>F186</f>
        <v>32646.9</v>
      </c>
      <c r="G185" s="38">
        <f>G186</f>
        <v>25261.1</v>
      </c>
      <c r="H185" s="38">
        <f>H186</f>
        <v>31830.3</v>
      </c>
      <c r="I185" s="1"/>
      <c r="J185" s="1"/>
      <c r="K185" s="1"/>
      <c r="L185" s="1"/>
      <c r="M185" s="1"/>
      <c r="N185" s="1"/>
      <c r="O185" s="1"/>
    </row>
    <row r="186" spans="1:15" ht="15" customHeight="1">
      <c r="A186" s="66" t="s">
        <v>148</v>
      </c>
      <c r="B186" s="33" t="s">
        <v>14</v>
      </c>
      <c r="C186" s="33" t="s">
        <v>10</v>
      </c>
      <c r="D186" s="33" t="s">
        <v>155</v>
      </c>
      <c r="E186" s="34" t="s">
        <v>149</v>
      </c>
      <c r="F186" s="38">
        <v>32646.9</v>
      </c>
      <c r="G186" s="42">
        <v>25261.1</v>
      </c>
      <c r="H186" s="42">
        <v>31830.3</v>
      </c>
      <c r="I186" s="1"/>
      <c r="J186" s="1"/>
      <c r="K186" s="1"/>
      <c r="L186" s="1"/>
      <c r="M186" s="1"/>
      <c r="N186" s="1"/>
      <c r="O186" s="1"/>
    </row>
    <row r="187" spans="1:15" ht="42" customHeight="1">
      <c r="A187" s="63" t="s">
        <v>158</v>
      </c>
      <c r="B187" s="33" t="s">
        <v>14</v>
      </c>
      <c r="C187" s="33" t="s">
        <v>10</v>
      </c>
      <c r="D187" s="33" t="s">
        <v>159</v>
      </c>
      <c r="E187" s="34"/>
      <c r="F187" s="38">
        <f>F188+F189</f>
        <v>7175.799999999999</v>
      </c>
      <c r="G187" s="38">
        <f>G188+G189</f>
        <v>5720.9</v>
      </c>
      <c r="H187" s="38">
        <f>H188+H189</f>
        <v>7214.6</v>
      </c>
      <c r="I187" s="1"/>
      <c r="J187" s="1"/>
      <c r="K187" s="1"/>
      <c r="L187" s="1"/>
      <c r="M187" s="1"/>
      <c r="N187" s="1"/>
      <c r="O187" s="1"/>
    </row>
    <row r="188" spans="1:15" ht="13.5" customHeight="1">
      <c r="A188" s="66" t="s">
        <v>148</v>
      </c>
      <c r="B188" s="33" t="s">
        <v>14</v>
      </c>
      <c r="C188" s="33" t="s">
        <v>10</v>
      </c>
      <c r="D188" s="33" t="s">
        <v>159</v>
      </c>
      <c r="E188" s="34" t="s">
        <v>149</v>
      </c>
      <c r="F188" s="38">
        <v>5719.4</v>
      </c>
      <c r="G188" s="42">
        <v>4580</v>
      </c>
      <c r="H188" s="42">
        <v>6073.7</v>
      </c>
      <c r="I188" s="1"/>
      <c r="J188" s="1"/>
      <c r="K188" s="1"/>
      <c r="L188" s="1"/>
      <c r="M188" s="1"/>
      <c r="N188" s="1"/>
      <c r="O188" s="1"/>
    </row>
    <row r="189" spans="1:15" ht="30.75" customHeight="1">
      <c r="A189" s="64" t="s">
        <v>152</v>
      </c>
      <c r="B189" s="33" t="s">
        <v>14</v>
      </c>
      <c r="C189" s="33" t="s">
        <v>10</v>
      </c>
      <c r="D189" s="33" t="s">
        <v>159</v>
      </c>
      <c r="E189" s="34" t="s">
        <v>153</v>
      </c>
      <c r="F189" s="38">
        <v>1456.4</v>
      </c>
      <c r="G189" s="42">
        <v>1140.9</v>
      </c>
      <c r="H189" s="42">
        <v>1140.9</v>
      </c>
      <c r="I189" s="1"/>
      <c r="J189" s="1"/>
      <c r="K189" s="1"/>
      <c r="L189" s="1"/>
      <c r="M189" s="1"/>
      <c r="N189" s="1"/>
      <c r="O189" s="1"/>
    </row>
    <row r="190" spans="1:15" ht="43.5" customHeight="1">
      <c r="A190" s="63" t="s">
        <v>160</v>
      </c>
      <c r="B190" s="33" t="s">
        <v>14</v>
      </c>
      <c r="C190" s="33" t="s">
        <v>10</v>
      </c>
      <c r="D190" s="33" t="s">
        <v>161</v>
      </c>
      <c r="E190" s="34"/>
      <c r="F190" s="38">
        <v>169.7</v>
      </c>
      <c r="G190" s="42"/>
      <c r="H190" s="42"/>
      <c r="I190" s="1"/>
      <c r="J190" s="1"/>
      <c r="K190" s="1"/>
      <c r="L190" s="1"/>
      <c r="M190" s="1"/>
      <c r="N190" s="1"/>
      <c r="O190" s="1"/>
    </row>
    <row r="191" spans="1:15" ht="30" customHeight="1">
      <c r="A191" s="64" t="s">
        <v>152</v>
      </c>
      <c r="B191" s="33" t="s">
        <v>14</v>
      </c>
      <c r="C191" s="33" t="s">
        <v>10</v>
      </c>
      <c r="D191" s="33" t="s">
        <v>161</v>
      </c>
      <c r="E191" s="34" t="s">
        <v>153</v>
      </c>
      <c r="F191" s="38">
        <v>169.7</v>
      </c>
      <c r="G191" s="42"/>
      <c r="H191" s="42"/>
      <c r="I191" s="1"/>
      <c r="J191" s="1"/>
      <c r="K191" s="1"/>
      <c r="L191" s="1"/>
      <c r="M191" s="1"/>
      <c r="N191" s="1"/>
      <c r="O191" s="1"/>
    </row>
    <row r="192" spans="1:15" ht="50.25" customHeight="1">
      <c r="A192" s="63" t="s">
        <v>162</v>
      </c>
      <c r="B192" s="33" t="s">
        <v>14</v>
      </c>
      <c r="C192" s="33" t="s">
        <v>10</v>
      </c>
      <c r="D192" s="33" t="s">
        <v>163</v>
      </c>
      <c r="E192" s="34"/>
      <c r="F192" s="38">
        <v>369.4</v>
      </c>
      <c r="G192" s="42">
        <v>297.4</v>
      </c>
      <c r="H192" s="42">
        <v>369.4</v>
      </c>
      <c r="I192" s="1"/>
      <c r="J192" s="1"/>
      <c r="K192" s="1"/>
      <c r="L192" s="1"/>
      <c r="M192" s="1"/>
      <c r="N192" s="1"/>
      <c r="O192" s="1"/>
    </row>
    <row r="193" spans="1:15" ht="14.25" customHeight="1">
      <c r="A193" s="66" t="s">
        <v>148</v>
      </c>
      <c r="B193" s="33" t="s">
        <v>14</v>
      </c>
      <c r="C193" s="33" t="s">
        <v>10</v>
      </c>
      <c r="D193" s="33" t="s">
        <v>255</v>
      </c>
      <c r="E193" s="34" t="s">
        <v>149</v>
      </c>
      <c r="F193" s="38">
        <v>369.4</v>
      </c>
      <c r="G193" s="42">
        <v>297.4</v>
      </c>
      <c r="H193" s="42">
        <v>369.4</v>
      </c>
      <c r="I193" s="1"/>
      <c r="J193" s="1"/>
      <c r="K193" s="1"/>
      <c r="L193" s="1"/>
      <c r="M193" s="1"/>
      <c r="N193" s="1"/>
      <c r="O193" s="1"/>
    </row>
    <row r="194" spans="1:15" ht="26.25" customHeight="1">
      <c r="A194" s="63" t="s">
        <v>76</v>
      </c>
      <c r="B194" s="33" t="s">
        <v>14</v>
      </c>
      <c r="C194" s="33" t="s">
        <v>10</v>
      </c>
      <c r="D194" s="33" t="s">
        <v>164</v>
      </c>
      <c r="E194" s="34"/>
      <c r="F194" s="38">
        <v>105.2</v>
      </c>
      <c r="G194" s="42">
        <v>84.7</v>
      </c>
      <c r="H194" s="42">
        <v>105.2</v>
      </c>
      <c r="I194" s="1"/>
      <c r="J194" s="1"/>
      <c r="K194" s="1"/>
      <c r="L194" s="1"/>
      <c r="M194" s="1"/>
      <c r="N194" s="1"/>
      <c r="O194" s="1"/>
    </row>
    <row r="195" spans="1:15" ht="14.25" customHeight="1">
      <c r="A195" s="66" t="s">
        <v>148</v>
      </c>
      <c r="B195" s="33" t="s">
        <v>14</v>
      </c>
      <c r="C195" s="33" t="s">
        <v>10</v>
      </c>
      <c r="D195" s="33" t="s">
        <v>164</v>
      </c>
      <c r="E195" s="34" t="s">
        <v>149</v>
      </c>
      <c r="F195" s="38">
        <v>105.2</v>
      </c>
      <c r="G195" s="42">
        <v>84.7</v>
      </c>
      <c r="H195" s="42">
        <v>105.2</v>
      </c>
      <c r="I195" s="1"/>
      <c r="J195" s="1"/>
      <c r="K195" s="1"/>
      <c r="L195" s="1"/>
      <c r="M195" s="1"/>
      <c r="N195" s="1"/>
      <c r="O195" s="1"/>
    </row>
    <row r="196" spans="1:15" ht="53.25" customHeight="1">
      <c r="A196" s="63" t="s">
        <v>165</v>
      </c>
      <c r="B196" s="33" t="s">
        <v>14</v>
      </c>
      <c r="C196" s="33" t="s">
        <v>10</v>
      </c>
      <c r="D196" s="33" t="s">
        <v>166</v>
      </c>
      <c r="E196" s="34"/>
      <c r="F196" s="38">
        <v>697.9</v>
      </c>
      <c r="G196" s="42">
        <v>561.8</v>
      </c>
      <c r="H196" s="42">
        <v>697.9</v>
      </c>
      <c r="I196" s="1"/>
      <c r="J196" s="1"/>
      <c r="K196" s="1"/>
      <c r="L196" s="1"/>
      <c r="M196" s="1"/>
      <c r="N196" s="1"/>
      <c r="O196" s="1"/>
    </row>
    <row r="197" spans="1:15" ht="14.25" customHeight="1">
      <c r="A197" s="66" t="s">
        <v>148</v>
      </c>
      <c r="B197" s="33" t="s">
        <v>14</v>
      </c>
      <c r="C197" s="33" t="s">
        <v>10</v>
      </c>
      <c r="D197" s="33" t="s">
        <v>166</v>
      </c>
      <c r="E197" s="34" t="s">
        <v>149</v>
      </c>
      <c r="F197" s="38">
        <v>697.9</v>
      </c>
      <c r="G197" s="42">
        <v>561.8</v>
      </c>
      <c r="H197" s="42">
        <v>697.9</v>
      </c>
      <c r="I197" s="1"/>
      <c r="J197" s="1"/>
      <c r="K197" s="1"/>
      <c r="L197" s="1"/>
      <c r="M197" s="1"/>
      <c r="N197" s="1"/>
      <c r="O197" s="1"/>
    </row>
    <row r="198" spans="1:15" ht="43.5" customHeight="1">
      <c r="A198" s="74" t="s">
        <v>293</v>
      </c>
      <c r="B198" s="33" t="s">
        <v>14</v>
      </c>
      <c r="C198" s="33" t="s">
        <v>10</v>
      </c>
      <c r="D198" s="33" t="s">
        <v>294</v>
      </c>
      <c r="E198" s="34"/>
      <c r="F198" s="38">
        <v>66.8</v>
      </c>
      <c r="G198" s="42">
        <v>47</v>
      </c>
      <c r="H198" s="42">
        <v>66.8</v>
      </c>
      <c r="I198" s="1"/>
      <c r="J198" s="1"/>
      <c r="K198" s="1"/>
      <c r="L198" s="1"/>
      <c r="M198" s="1"/>
      <c r="N198" s="1"/>
      <c r="O198" s="1"/>
    </row>
    <row r="199" spans="1:15" ht="16.5" customHeight="1">
      <c r="A199" s="66" t="s">
        <v>148</v>
      </c>
      <c r="B199" s="33" t="s">
        <v>14</v>
      </c>
      <c r="C199" s="33" t="s">
        <v>10</v>
      </c>
      <c r="D199" s="33" t="s">
        <v>294</v>
      </c>
      <c r="E199" s="34" t="s">
        <v>149</v>
      </c>
      <c r="F199" s="38">
        <v>66.8</v>
      </c>
      <c r="G199" s="42">
        <v>47</v>
      </c>
      <c r="H199" s="42">
        <v>66.8</v>
      </c>
      <c r="I199" s="1"/>
      <c r="J199" s="1"/>
      <c r="K199" s="1"/>
      <c r="L199" s="1"/>
      <c r="M199" s="1"/>
      <c r="N199" s="1"/>
      <c r="O199" s="1"/>
    </row>
    <row r="200" spans="1:15" ht="42.75" customHeight="1">
      <c r="A200" s="74" t="s">
        <v>295</v>
      </c>
      <c r="B200" s="33" t="s">
        <v>14</v>
      </c>
      <c r="C200" s="33" t="s">
        <v>10</v>
      </c>
      <c r="D200" s="33" t="s">
        <v>296</v>
      </c>
      <c r="E200" s="34"/>
      <c r="F200" s="38">
        <v>14.2</v>
      </c>
      <c r="G200" s="42">
        <v>11.4</v>
      </c>
      <c r="H200" s="42">
        <v>14.2</v>
      </c>
      <c r="I200" s="1"/>
      <c r="J200" s="1"/>
      <c r="K200" s="1"/>
      <c r="L200" s="1"/>
      <c r="M200" s="1"/>
      <c r="N200" s="1"/>
      <c r="O200" s="1"/>
    </row>
    <row r="201" spans="1:15" ht="16.5" customHeight="1">
      <c r="A201" s="66" t="s">
        <v>148</v>
      </c>
      <c r="B201" s="33" t="s">
        <v>14</v>
      </c>
      <c r="C201" s="33" t="s">
        <v>10</v>
      </c>
      <c r="D201" s="33" t="s">
        <v>296</v>
      </c>
      <c r="E201" s="34" t="s">
        <v>149</v>
      </c>
      <c r="F201" s="38">
        <v>14.2</v>
      </c>
      <c r="G201" s="42">
        <v>11.4</v>
      </c>
      <c r="H201" s="42">
        <v>14.2</v>
      </c>
      <c r="I201" s="1"/>
      <c r="J201" s="1"/>
      <c r="K201" s="1"/>
      <c r="L201" s="1"/>
      <c r="M201" s="1"/>
      <c r="N201" s="1"/>
      <c r="O201" s="1"/>
    </row>
    <row r="202" spans="1:15" ht="33.75" customHeight="1">
      <c r="A202" s="78" t="s">
        <v>321</v>
      </c>
      <c r="B202" s="33" t="s">
        <v>14</v>
      </c>
      <c r="C202" s="33" t="s">
        <v>10</v>
      </c>
      <c r="D202" s="59" t="s">
        <v>334</v>
      </c>
      <c r="E202" s="34"/>
      <c r="F202" s="38">
        <v>6487.2</v>
      </c>
      <c r="G202" s="42">
        <v>6487.2</v>
      </c>
      <c r="H202" s="42">
        <v>6487.2</v>
      </c>
      <c r="I202" s="1"/>
      <c r="J202" s="1"/>
      <c r="K202" s="1"/>
      <c r="L202" s="1"/>
      <c r="M202" s="1"/>
      <c r="N202" s="1"/>
      <c r="O202" s="1"/>
    </row>
    <row r="203" spans="1:15" ht="20.25" customHeight="1">
      <c r="A203" s="66" t="s">
        <v>148</v>
      </c>
      <c r="B203" s="33" t="s">
        <v>14</v>
      </c>
      <c r="C203" s="33" t="s">
        <v>10</v>
      </c>
      <c r="D203" s="59" t="s">
        <v>334</v>
      </c>
      <c r="E203" s="34" t="s">
        <v>149</v>
      </c>
      <c r="F203" s="38">
        <v>6487.2</v>
      </c>
      <c r="G203" s="42">
        <v>6487.2</v>
      </c>
      <c r="H203" s="42">
        <v>6487.2</v>
      </c>
      <c r="I203" s="1"/>
      <c r="J203" s="1"/>
      <c r="K203" s="1"/>
      <c r="L203" s="1"/>
      <c r="M203" s="1"/>
      <c r="N203" s="1"/>
      <c r="O203" s="1"/>
    </row>
    <row r="204" spans="1:15" ht="29.25" customHeight="1">
      <c r="A204" s="57" t="s">
        <v>167</v>
      </c>
      <c r="B204" s="33" t="s">
        <v>14</v>
      </c>
      <c r="C204" s="33" t="s">
        <v>10</v>
      </c>
      <c r="D204" s="33" t="s">
        <v>168</v>
      </c>
      <c r="E204" s="34"/>
      <c r="F204" s="38">
        <f>F205+F209+F211+F213</f>
        <v>2931.8</v>
      </c>
      <c r="G204" s="38">
        <f>G205+G209+G211+G213</f>
        <v>2713.2</v>
      </c>
      <c r="H204" s="38">
        <f>H205+H209+H211+H213</f>
        <v>2713.2</v>
      </c>
      <c r="I204" s="1"/>
      <c r="J204" s="1"/>
      <c r="K204" s="1"/>
      <c r="L204" s="1"/>
      <c r="M204" s="1"/>
      <c r="N204" s="1"/>
      <c r="O204" s="1"/>
    </row>
    <row r="205" spans="1:15" ht="38.25">
      <c r="A205" s="56" t="s">
        <v>127</v>
      </c>
      <c r="B205" s="33" t="s">
        <v>14</v>
      </c>
      <c r="C205" s="33" t="s">
        <v>10</v>
      </c>
      <c r="D205" s="33" t="s">
        <v>256</v>
      </c>
      <c r="E205" s="34"/>
      <c r="F205" s="38">
        <f>F206</f>
        <v>2186.1</v>
      </c>
      <c r="G205" s="38">
        <f>G206</f>
        <v>1967.5</v>
      </c>
      <c r="H205" s="38">
        <f>H206</f>
        <v>1967.5</v>
      </c>
      <c r="I205" s="1"/>
      <c r="J205" s="1"/>
      <c r="K205" s="1"/>
      <c r="L205" s="1"/>
      <c r="M205" s="1"/>
      <c r="N205" s="1"/>
      <c r="O205" s="1"/>
    </row>
    <row r="206" spans="1:15" ht="15.75" customHeight="1">
      <c r="A206" s="66" t="s">
        <v>148</v>
      </c>
      <c r="B206" s="33" t="s">
        <v>14</v>
      </c>
      <c r="C206" s="33" t="s">
        <v>10</v>
      </c>
      <c r="D206" s="33" t="s">
        <v>256</v>
      </c>
      <c r="E206" s="34" t="s">
        <v>149</v>
      </c>
      <c r="F206" s="38">
        <f>F208</f>
        <v>2186.1</v>
      </c>
      <c r="G206" s="38">
        <f>G208</f>
        <v>1967.5</v>
      </c>
      <c r="H206" s="38">
        <f>H208</f>
        <v>1967.5</v>
      </c>
      <c r="I206" s="1"/>
      <c r="J206" s="1"/>
      <c r="K206" s="1"/>
      <c r="L206" s="1"/>
      <c r="M206" s="1"/>
      <c r="N206" s="1"/>
      <c r="O206" s="1"/>
    </row>
    <row r="207" spans="1:15" ht="24.75" customHeight="1">
      <c r="A207" s="56" t="s">
        <v>169</v>
      </c>
      <c r="B207" s="33" t="s">
        <v>14</v>
      </c>
      <c r="C207" s="33" t="s">
        <v>10</v>
      </c>
      <c r="D207" s="33" t="s">
        <v>170</v>
      </c>
      <c r="E207" s="34"/>
      <c r="F207" s="38">
        <f>F208</f>
        <v>2186.1</v>
      </c>
      <c r="G207" s="38">
        <f>G208</f>
        <v>1967.5</v>
      </c>
      <c r="H207" s="38">
        <f>H208</f>
        <v>1967.5</v>
      </c>
      <c r="I207" s="1"/>
      <c r="J207" s="1"/>
      <c r="K207" s="1"/>
      <c r="L207" s="1"/>
      <c r="M207" s="1"/>
      <c r="N207" s="1"/>
      <c r="O207" s="1"/>
    </row>
    <row r="208" spans="1:15" ht="16.5" customHeight="1">
      <c r="A208" s="66" t="s">
        <v>148</v>
      </c>
      <c r="B208" s="33" t="s">
        <v>14</v>
      </c>
      <c r="C208" s="33" t="s">
        <v>10</v>
      </c>
      <c r="D208" s="33" t="s">
        <v>170</v>
      </c>
      <c r="E208" s="34" t="s">
        <v>149</v>
      </c>
      <c r="F208" s="38">
        <v>2186.1</v>
      </c>
      <c r="G208" s="41">
        <v>1967.5</v>
      </c>
      <c r="H208" s="41">
        <v>1967.5</v>
      </c>
      <c r="I208" s="1"/>
      <c r="J208" s="1"/>
      <c r="K208" s="1"/>
      <c r="L208" s="1"/>
      <c r="M208" s="1"/>
      <c r="N208" s="1"/>
      <c r="O208" s="1"/>
    </row>
    <row r="209" spans="1:15" ht="42.75" customHeight="1">
      <c r="A209" s="64" t="s">
        <v>319</v>
      </c>
      <c r="B209" s="33" t="s">
        <v>14</v>
      </c>
      <c r="C209" s="33" t="s">
        <v>10</v>
      </c>
      <c r="D209" s="33" t="s">
        <v>336</v>
      </c>
      <c r="E209" s="34"/>
      <c r="F209" s="38">
        <f>F210</f>
        <v>142.4</v>
      </c>
      <c r="G209" s="38">
        <f>G210</f>
        <v>142.4</v>
      </c>
      <c r="H209" s="38">
        <f>H210</f>
        <v>142.4</v>
      </c>
      <c r="I209" s="1"/>
      <c r="J209" s="1"/>
      <c r="K209" s="1"/>
      <c r="L209" s="1"/>
      <c r="M209" s="1"/>
      <c r="N209" s="1"/>
      <c r="O209" s="1"/>
    </row>
    <row r="210" spans="1:15" ht="16.5" customHeight="1">
      <c r="A210" s="66" t="s">
        <v>148</v>
      </c>
      <c r="B210" s="33" t="s">
        <v>14</v>
      </c>
      <c r="C210" s="33" t="s">
        <v>10</v>
      </c>
      <c r="D210" s="33" t="s">
        <v>336</v>
      </c>
      <c r="E210" s="34" t="s">
        <v>149</v>
      </c>
      <c r="F210" s="38">
        <v>142.4</v>
      </c>
      <c r="G210" s="41">
        <v>142.4</v>
      </c>
      <c r="H210" s="41">
        <v>142.4</v>
      </c>
      <c r="I210" s="1"/>
      <c r="J210" s="1"/>
      <c r="K210" s="1"/>
      <c r="L210" s="1"/>
      <c r="M210" s="1"/>
      <c r="N210" s="1"/>
      <c r="O210" s="1"/>
    </row>
    <row r="211" spans="1:15" ht="20.25" customHeight="1">
      <c r="A211" s="63" t="s">
        <v>249</v>
      </c>
      <c r="B211" s="33" t="s">
        <v>14</v>
      </c>
      <c r="C211" s="33" t="s">
        <v>10</v>
      </c>
      <c r="D211" s="33" t="s">
        <v>250</v>
      </c>
      <c r="E211" s="34"/>
      <c r="F211" s="38">
        <v>32</v>
      </c>
      <c r="G211" s="38">
        <v>32</v>
      </c>
      <c r="H211" s="38">
        <v>32</v>
      </c>
      <c r="I211" s="1"/>
      <c r="J211" s="1"/>
      <c r="K211" s="1"/>
      <c r="L211" s="1"/>
      <c r="M211" s="1"/>
      <c r="N211" s="1"/>
      <c r="O211" s="1"/>
    </row>
    <row r="212" spans="1:15" ht="27" customHeight="1">
      <c r="A212" s="63" t="s">
        <v>152</v>
      </c>
      <c r="B212" s="33" t="s">
        <v>14</v>
      </c>
      <c r="C212" s="33" t="s">
        <v>10</v>
      </c>
      <c r="D212" s="33" t="s">
        <v>250</v>
      </c>
      <c r="E212" s="34" t="s">
        <v>153</v>
      </c>
      <c r="F212" s="38">
        <v>32</v>
      </c>
      <c r="G212" s="38">
        <v>32</v>
      </c>
      <c r="H212" s="38">
        <v>32</v>
      </c>
      <c r="I212" s="1"/>
      <c r="J212" s="1"/>
      <c r="K212" s="1"/>
      <c r="L212" s="1"/>
      <c r="M212" s="1"/>
      <c r="N212" s="1"/>
      <c r="O212" s="1"/>
    </row>
    <row r="213" spans="1:15" ht="27" customHeight="1">
      <c r="A213" s="78" t="s">
        <v>321</v>
      </c>
      <c r="B213" s="33" t="s">
        <v>14</v>
      </c>
      <c r="C213" s="33" t="s">
        <v>10</v>
      </c>
      <c r="D213" s="59" t="s">
        <v>337</v>
      </c>
      <c r="E213" s="34"/>
      <c r="F213" s="38">
        <v>571.3</v>
      </c>
      <c r="G213" s="41">
        <v>571.3</v>
      </c>
      <c r="H213" s="41">
        <v>571.3</v>
      </c>
      <c r="I213" s="1"/>
      <c r="J213" s="1"/>
      <c r="K213" s="1"/>
      <c r="L213" s="1"/>
      <c r="M213" s="1"/>
      <c r="N213" s="1"/>
      <c r="O213" s="1"/>
    </row>
    <row r="214" spans="1:15" ht="19.5" customHeight="1">
      <c r="A214" s="66" t="s">
        <v>148</v>
      </c>
      <c r="B214" s="33" t="s">
        <v>14</v>
      </c>
      <c r="C214" s="33" t="s">
        <v>10</v>
      </c>
      <c r="D214" s="59" t="s">
        <v>337</v>
      </c>
      <c r="E214" s="34" t="s">
        <v>149</v>
      </c>
      <c r="F214" s="38">
        <v>571.3</v>
      </c>
      <c r="G214" s="41">
        <v>571.3</v>
      </c>
      <c r="H214" s="41">
        <v>571.3</v>
      </c>
      <c r="I214" s="1"/>
      <c r="J214" s="1"/>
      <c r="K214" s="1"/>
      <c r="L214" s="1"/>
      <c r="M214" s="1"/>
      <c r="N214" s="1"/>
      <c r="O214" s="1"/>
    </row>
    <row r="215" spans="1:15" ht="20.25" customHeight="1">
      <c r="A215" s="50" t="s">
        <v>24</v>
      </c>
      <c r="B215" s="26" t="str">
        <f>B$142</f>
        <v>07</v>
      </c>
      <c r="C215" s="20" t="s">
        <v>14</v>
      </c>
      <c r="D215" s="26"/>
      <c r="E215" s="20"/>
      <c r="F215" s="27">
        <f>F216</f>
        <v>677</v>
      </c>
      <c r="G215" s="27">
        <f>G216</f>
        <v>677</v>
      </c>
      <c r="H215" s="27">
        <f>H216</f>
        <v>677</v>
      </c>
      <c r="I215" s="1"/>
      <c r="J215" s="1"/>
      <c r="K215" s="1"/>
      <c r="L215" s="1"/>
      <c r="M215" s="1"/>
      <c r="N215" s="1"/>
      <c r="O215" s="1"/>
    </row>
    <row r="216" spans="1:8" s="2" customFormat="1" ht="40.5" customHeight="1">
      <c r="A216" s="57" t="s">
        <v>142</v>
      </c>
      <c r="B216" s="33" t="s">
        <v>14</v>
      </c>
      <c r="C216" s="33" t="s">
        <v>14</v>
      </c>
      <c r="D216" s="51" t="s">
        <v>143</v>
      </c>
      <c r="E216" s="34"/>
      <c r="F216" s="38">
        <f>F217+F221+F224</f>
        <v>677</v>
      </c>
      <c r="G216" s="38">
        <f>G217+G221+G224</f>
        <v>677</v>
      </c>
      <c r="H216" s="38">
        <f>H217+H221+H224</f>
        <v>677</v>
      </c>
    </row>
    <row r="217" spans="1:8" s="2" customFormat="1" ht="27" customHeight="1">
      <c r="A217" s="57" t="s">
        <v>167</v>
      </c>
      <c r="B217" s="33" t="s">
        <v>14</v>
      </c>
      <c r="C217" s="33" t="s">
        <v>14</v>
      </c>
      <c r="D217" s="51" t="s">
        <v>168</v>
      </c>
      <c r="E217" s="34"/>
      <c r="F217" s="38">
        <f>F218</f>
        <v>625</v>
      </c>
      <c r="G217" s="38">
        <f>G218</f>
        <v>625</v>
      </c>
      <c r="H217" s="38">
        <f>H218</f>
        <v>625</v>
      </c>
    </row>
    <row r="218" spans="1:8" s="2" customFormat="1" ht="14.25" customHeight="1">
      <c r="A218" s="66" t="s">
        <v>171</v>
      </c>
      <c r="B218" s="33" t="s">
        <v>14</v>
      </c>
      <c r="C218" s="33" t="s">
        <v>14</v>
      </c>
      <c r="D218" s="51" t="s">
        <v>172</v>
      </c>
      <c r="E218" s="34"/>
      <c r="F218" s="38">
        <f>F219+F220</f>
        <v>625</v>
      </c>
      <c r="G218" s="38">
        <f>G219+G220</f>
        <v>625</v>
      </c>
      <c r="H218" s="38">
        <f>H219+H220</f>
        <v>625</v>
      </c>
    </row>
    <row r="219" spans="1:8" s="2" customFormat="1" ht="30.75" customHeight="1">
      <c r="A219" s="64" t="s">
        <v>93</v>
      </c>
      <c r="B219" s="33" t="s">
        <v>14</v>
      </c>
      <c r="C219" s="33" t="s">
        <v>14</v>
      </c>
      <c r="D219" s="51" t="s">
        <v>172</v>
      </c>
      <c r="E219" s="13" t="s">
        <v>94</v>
      </c>
      <c r="F219" s="38">
        <v>625</v>
      </c>
      <c r="G219" s="41">
        <v>625</v>
      </c>
      <c r="H219" s="38">
        <v>625</v>
      </c>
    </row>
    <row r="220" spans="1:8" s="2" customFormat="1" ht="18" customHeight="1">
      <c r="A220" s="66" t="s">
        <v>148</v>
      </c>
      <c r="B220" s="33" t="s">
        <v>14</v>
      </c>
      <c r="C220" s="33" t="s">
        <v>14</v>
      </c>
      <c r="D220" s="51" t="s">
        <v>172</v>
      </c>
      <c r="E220" s="34" t="s">
        <v>149</v>
      </c>
      <c r="F220" s="38"/>
      <c r="G220" s="41"/>
      <c r="H220" s="38"/>
    </row>
    <row r="221" spans="1:8" s="2" customFormat="1" ht="29.25" customHeight="1">
      <c r="A221" s="68" t="s">
        <v>173</v>
      </c>
      <c r="B221" s="33" t="s">
        <v>14</v>
      </c>
      <c r="C221" s="33" t="s">
        <v>14</v>
      </c>
      <c r="D221" s="51" t="s">
        <v>174</v>
      </c>
      <c r="E221" s="34"/>
      <c r="F221" s="38">
        <f aca="true" t="shared" si="13" ref="F221:H222">F222</f>
        <v>30</v>
      </c>
      <c r="G221" s="38">
        <f t="shared" si="13"/>
        <v>30</v>
      </c>
      <c r="H221" s="38">
        <f t="shared" si="13"/>
        <v>30</v>
      </c>
    </row>
    <row r="222" spans="1:8" s="2" customFormat="1" ht="66.75" customHeight="1">
      <c r="A222" s="68" t="s">
        <v>345</v>
      </c>
      <c r="B222" s="33" t="s">
        <v>14</v>
      </c>
      <c r="C222" s="33" t="s">
        <v>14</v>
      </c>
      <c r="D222" s="13" t="s">
        <v>175</v>
      </c>
      <c r="E222" s="13"/>
      <c r="F222" s="38">
        <f t="shared" si="13"/>
        <v>30</v>
      </c>
      <c r="G222" s="38">
        <f t="shared" si="13"/>
        <v>30</v>
      </c>
      <c r="H222" s="38">
        <f t="shared" si="13"/>
        <v>30</v>
      </c>
    </row>
    <row r="223" spans="1:8" s="2" customFormat="1" ht="27.75" customHeight="1">
      <c r="A223" s="64" t="s">
        <v>93</v>
      </c>
      <c r="B223" s="33" t="s">
        <v>14</v>
      </c>
      <c r="C223" s="33" t="s">
        <v>14</v>
      </c>
      <c r="D223" s="13" t="s">
        <v>175</v>
      </c>
      <c r="E223" s="13" t="s">
        <v>94</v>
      </c>
      <c r="F223" s="38">
        <v>30</v>
      </c>
      <c r="G223" s="38">
        <v>30</v>
      </c>
      <c r="H223" s="38">
        <v>30</v>
      </c>
    </row>
    <row r="224" spans="1:8" s="2" customFormat="1" ht="39.75" customHeight="1">
      <c r="A224" s="64" t="s">
        <v>277</v>
      </c>
      <c r="B224" s="33" t="s">
        <v>14</v>
      </c>
      <c r="C224" s="33" t="s">
        <v>14</v>
      </c>
      <c r="D224" s="13" t="s">
        <v>251</v>
      </c>
      <c r="E224" s="13"/>
      <c r="F224" s="38">
        <f aca="true" t="shared" si="14" ref="F224:H225">F225</f>
        <v>22</v>
      </c>
      <c r="G224" s="38">
        <f t="shared" si="14"/>
        <v>22</v>
      </c>
      <c r="H224" s="38">
        <f t="shared" si="14"/>
        <v>22</v>
      </c>
    </row>
    <row r="225" spans="1:8" s="2" customFormat="1" ht="78.75" customHeight="1">
      <c r="A225" s="64" t="s">
        <v>346</v>
      </c>
      <c r="B225" s="33" t="s">
        <v>14</v>
      </c>
      <c r="C225" s="33" t="s">
        <v>14</v>
      </c>
      <c r="D225" s="13" t="s">
        <v>252</v>
      </c>
      <c r="E225" s="13"/>
      <c r="F225" s="38">
        <f t="shared" si="14"/>
        <v>22</v>
      </c>
      <c r="G225" s="38">
        <f t="shared" si="14"/>
        <v>22</v>
      </c>
      <c r="H225" s="38">
        <f t="shared" si="14"/>
        <v>22</v>
      </c>
    </row>
    <row r="226" spans="1:8" s="2" customFormat="1" ht="30.75" customHeight="1">
      <c r="A226" s="64" t="s">
        <v>93</v>
      </c>
      <c r="B226" s="33" t="s">
        <v>14</v>
      </c>
      <c r="C226" s="33" t="s">
        <v>14</v>
      </c>
      <c r="D226" s="13" t="s">
        <v>252</v>
      </c>
      <c r="E226" s="13" t="s">
        <v>94</v>
      </c>
      <c r="F226" s="38">
        <v>22</v>
      </c>
      <c r="G226" s="38">
        <v>22</v>
      </c>
      <c r="H226" s="38">
        <v>22</v>
      </c>
    </row>
    <row r="227" spans="1:15" ht="20.25" customHeight="1">
      <c r="A227" s="25" t="s">
        <v>25</v>
      </c>
      <c r="B227" s="31" t="s">
        <v>14</v>
      </c>
      <c r="C227" s="31" t="s">
        <v>15</v>
      </c>
      <c r="D227" s="33"/>
      <c r="E227" s="34"/>
      <c r="F227" s="27">
        <f aca="true" t="shared" si="15" ref="F227:H228">F228</f>
        <v>5398.400000000001</v>
      </c>
      <c r="G227" s="27">
        <f t="shared" si="15"/>
        <v>5088.8</v>
      </c>
      <c r="H227" s="27">
        <f t="shared" si="15"/>
        <v>5050.1</v>
      </c>
      <c r="I227" s="1"/>
      <c r="J227" s="1"/>
      <c r="K227" s="1"/>
      <c r="L227" s="1"/>
      <c r="M227" s="1"/>
      <c r="N227" s="1"/>
      <c r="O227" s="1"/>
    </row>
    <row r="228" spans="1:8" s="2" customFormat="1" ht="39" customHeight="1">
      <c r="A228" s="57" t="s">
        <v>142</v>
      </c>
      <c r="B228" s="33" t="s">
        <v>14</v>
      </c>
      <c r="C228" s="33" t="s">
        <v>15</v>
      </c>
      <c r="D228" s="33" t="s">
        <v>143</v>
      </c>
      <c r="E228" s="34"/>
      <c r="F228" s="38">
        <f t="shared" si="15"/>
        <v>5398.400000000001</v>
      </c>
      <c r="G228" s="38">
        <f t="shared" si="15"/>
        <v>5088.8</v>
      </c>
      <c r="H228" s="38">
        <f t="shared" si="15"/>
        <v>5050.1</v>
      </c>
    </row>
    <row r="229" spans="1:8" s="2" customFormat="1" ht="40.5" customHeight="1">
      <c r="A229" s="57" t="s">
        <v>176</v>
      </c>
      <c r="B229" s="33" t="s">
        <v>14</v>
      </c>
      <c r="C229" s="33" t="s">
        <v>15</v>
      </c>
      <c r="D229" s="33" t="s">
        <v>177</v>
      </c>
      <c r="E229" s="34"/>
      <c r="F229" s="38">
        <f>F230+F233+F235+F238</f>
        <v>5398.400000000001</v>
      </c>
      <c r="G229" s="38">
        <f>G230+G233+G235+G238</f>
        <v>5088.8</v>
      </c>
      <c r="H229" s="38">
        <f>H230+H233+H235+H238</f>
        <v>5050.1</v>
      </c>
    </row>
    <row r="230" spans="1:8" s="2" customFormat="1" ht="25.5">
      <c r="A230" s="65" t="s">
        <v>91</v>
      </c>
      <c r="B230" s="33" t="s">
        <v>14</v>
      </c>
      <c r="C230" s="33" t="s">
        <v>15</v>
      </c>
      <c r="D230" s="33" t="s">
        <v>178</v>
      </c>
      <c r="E230" s="34"/>
      <c r="F230" s="38">
        <f>F231+F232</f>
        <v>2006.4</v>
      </c>
      <c r="G230" s="38">
        <f>G231+G232</f>
        <v>1811.8</v>
      </c>
      <c r="H230" s="38">
        <f>H231+H232</f>
        <v>1636.7</v>
      </c>
    </row>
    <row r="231" spans="1:8" s="2" customFormat="1" ht="25.5">
      <c r="A231" s="63" t="s">
        <v>87</v>
      </c>
      <c r="B231" s="33" t="s">
        <v>14</v>
      </c>
      <c r="C231" s="33" t="s">
        <v>15</v>
      </c>
      <c r="D231" s="33" t="s">
        <v>178</v>
      </c>
      <c r="E231" s="34" t="s">
        <v>88</v>
      </c>
      <c r="F231" s="38">
        <v>1945.9</v>
      </c>
      <c r="G231" s="38">
        <v>1751.3</v>
      </c>
      <c r="H231" s="38">
        <v>1576.2</v>
      </c>
    </row>
    <row r="232" spans="1:15" ht="28.5" customHeight="1">
      <c r="A232" s="63" t="s">
        <v>93</v>
      </c>
      <c r="B232" s="33" t="s">
        <v>14</v>
      </c>
      <c r="C232" s="33" t="s">
        <v>15</v>
      </c>
      <c r="D232" s="33" t="s">
        <v>178</v>
      </c>
      <c r="E232" s="34" t="s">
        <v>94</v>
      </c>
      <c r="F232" s="38">
        <v>60.5</v>
      </c>
      <c r="G232" s="38">
        <v>60.5</v>
      </c>
      <c r="H232" s="38">
        <v>60.5</v>
      </c>
      <c r="I232" s="1"/>
      <c r="J232" s="1"/>
      <c r="K232" s="1"/>
      <c r="L232" s="1"/>
      <c r="M232" s="1"/>
      <c r="N232" s="1"/>
      <c r="O232" s="1"/>
    </row>
    <row r="233" spans="1:15" ht="39.75" customHeight="1">
      <c r="A233" s="63" t="s">
        <v>158</v>
      </c>
      <c r="B233" s="33" t="s">
        <v>14</v>
      </c>
      <c r="C233" s="33" t="s">
        <v>15</v>
      </c>
      <c r="D233" s="33" t="s">
        <v>179</v>
      </c>
      <c r="E233" s="34"/>
      <c r="F233" s="38">
        <v>199.8</v>
      </c>
      <c r="G233" s="38">
        <v>199.8</v>
      </c>
      <c r="H233" s="38">
        <v>199.8</v>
      </c>
      <c r="I233" s="1"/>
      <c r="J233" s="1"/>
      <c r="K233" s="1"/>
      <c r="L233" s="1"/>
      <c r="M233" s="1"/>
      <c r="N233" s="1"/>
      <c r="O233" s="1"/>
    </row>
    <row r="234" spans="1:15" ht="14.25" customHeight="1">
      <c r="A234" s="63" t="s">
        <v>129</v>
      </c>
      <c r="B234" s="33" t="s">
        <v>14</v>
      </c>
      <c r="C234" s="33" t="s">
        <v>15</v>
      </c>
      <c r="D234" s="33" t="s">
        <v>179</v>
      </c>
      <c r="E234" s="34" t="s">
        <v>130</v>
      </c>
      <c r="F234" s="38">
        <v>199.8</v>
      </c>
      <c r="G234" s="38">
        <v>199.8</v>
      </c>
      <c r="H234" s="38">
        <v>199.8</v>
      </c>
      <c r="I234" s="1"/>
      <c r="J234" s="1"/>
      <c r="K234" s="1"/>
      <c r="L234" s="1"/>
      <c r="M234" s="1"/>
      <c r="N234" s="1"/>
      <c r="O234" s="1"/>
    </row>
    <row r="235" spans="1:15" ht="42" customHeight="1">
      <c r="A235" s="64" t="s">
        <v>101</v>
      </c>
      <c r="B235" s="33" t="s">
        <v>14</v>
      </c>
      <c r="C235" s="33" t="s">
        <v>15</v>
      </c>
      <c r="D235" s="33" t="s">
        <v>180</v>
      </c>
      <c r="E235" s="34"/>
      <c r="F235" s="38">
        <f>F236+F237</f>
        <v>792.7</v>
      </c>
      <c r="G235" s="38">
        <f>G236+G237</f>
        <v>677.7</v>
      </c>
      <c r="H235" s="38">
        <f>H236+H237</f>
        <v>814.1</v>
      </c>
      <c r="I235" s="1"/>
      <c r="J235" s="1"/>
      <c r="K235" s="1"/>
      <c r="L235" s="1"/>
      <c r="M235" s="1"/>
      <c r="N235" s="1"/>
      <c r="O235" s="1"/>
    </row>
    <row r="236" spans="1:15" ht="28.5" customHeight="1">
      <c r="A236" s="63" t="s">
        <v>87</v>
      </c>
      <c r="B236" s="33" t="s">
        <v>14</v>
      </c>
      <c r="C236" s="33" t="s">
        <v>15</v>
      </c>
      <c r="D236" s="33" t="s">
        <v>180</v>
      </c>
      <c r="E236" s="34" t="s">
        <v>88</v>
      </c>
      <c r="F236" s="38">
        <v>764.7</v>
      </c>
      <c r="G236" s="38">
        <v>653.7</v>
      </c>
      <c r="H236" s="38">
        <v>786.1</v>
      </c>
      <c r="I236" s="1"/>
      <c r="J236" s="1"/>
      <c r="K236" s="1"/>
      <c r="L236" s="1"/>
      <c r="M236" s="1"/>
      <c r="N236" s="1"/>
      <c r="O236" s="1"/>
    </row>
    <row r="237" spans="1:15" ht="25.5" customHeight="1">
      <c r="A237" s="63" t="s">
        <v>93</v>
      </c>
      <c r="B237" s="33" t="s">
        <v>14</v>
      </c>
      <c r="C237" s="33" t="s">
        <v>15</v>
      </c>
      <c r="D237" s="33" t="s">
        <v>180</v>
      </c>
      <c r="E237" s="34" t="s">
        <v>94</v>
      </c>
      <c r="F237" s="38">
        <v>28</v>
      </c>
      <c r="G237" s="38">
        <v>24</v>
      </c>
      <c r="H237" s="38">
        <v>28</v>
      </c>
      <c r="I237" s="1"/>
      <c r="J237" s="1"/>
      <c r="K237" s="1"/>
      <c r="L237" s="1"/>
      <c r="M237" s="1"/>
      <c r="N237" s="1"/>
      <c r="O237" s="1"/>
    </row>
    <row r="238" spans="1:15" ht="42.75" customHeight="1">
      <c r="A238" s="56" t="s">
        <v>127</v>
      </c>
      <c r="B238" s="33" t="s">
        <v>14</v>
      </c>
      <c r="C238" s="33" t="s">
        <v>15</v>
      </c>
      <c r="D238" s="33" t="s">
        <v>181</v>
      </c>
      <c r="E238" s="34"/>
      <c r="F238" s="38">
        <f aca="true" t="shared" si="16" ref="F238:H239">F240</f>
        <v>2399.5</v>
      </c>
      <c r="G238" s="38">
        <f t="shared" si="16"/>
        <v>2399.5</v>
      </c>
      <c r="H238" s="38">
        <f t="shared" si="16"/>
        <v>2399.5</v>
      </c>
      <c r="I238" s="1"/>
      <c r="J238" s="1"/>
      <c r="K238" s="1"/>
      <c r="L238" s="1"/>
      <c r="M238" s="1"/>
      <c r="N238" s="1"/>
      <c r="O238" s="1"/>
    </row>
    <row r="239" spans="1:15" ht="14.25" customHeight="1">
      <c r="A239" s="63" t="s">
        <v>129</v>
      </c>
      <c r="B239" s="33" t="s">
        <v>14</v>
      </c>
      <c r="C239" s="33" t="s">
        <v>15</v>
      </c>
      <c r="D239" s="33" t="s">
        <v>181</v>
      </c>
      <c r="E239" s="34" t="s">
        <v>130</v>
      </c>
      <c r="F239" s="38">
        <f t="shared" si="16"/>
        <v>2399.5</v>
      </c>
      <c r="G239" s="38">
        <f t="shared" si="16"/>
        <v>2399.5</v>
      </c>
      <c r="H239" s="38">
        <f t="shared" si="16"/>
        <v>2399.5</v>
      </c>
      <c r="I239" s="1"/>
      <c r="J239" s="1"/>
      <c r="K239" s="1"/>
      <c r="L239" s="1"/>
      <c r="M239" s="1"/>
      <c r="N239" s="1"/>
      <c r="O239" s="1"/>
    </row>
    <row r="240" spans="1:15" ht="42" customHeight="1">
      <c r="A240" s="56" t="s">
        <v>182</v>
      </c>
      <c r="B240" s="33" t="s">
        <v>14</v>
      </c>
      <c r="C240" s="33" t="s">
        <v>15</v>
      </c>
      <c r="D240" s="33" t="s">
        <v>183</v>
      </c>
      <c r="E240" s="34"/>
      <c r="F240" s="38">
        <f>F241</f>
        <v>2399.5</v>
      </c>
      <c r="G240" s="38">
        <f>G241</f>
        <v>2399.5</v>
      </c>
      <c r="H240" s="38">
        <f>H241</f>
        <v>2399.5</v>
      </c>
      <c r="I240" s="1"/>
      <c r="J240" s="1"/>
      <c r="K240" s="1"/>
      <c r="L240" s="1"/>
      <c r="M240" s="1"/>
      <c r="N240" s="1"/>
      <c r="O240" s="1"/>
    </row>
    <row r="241" spans="1:15" ht="14.25" customHeight="1">
      <c r="A241" s="63" t="s">
        <v>129</v>
      </c>
      <c r="B241" s="33" t="s">
        <v>14</v>
      </c>
      <c r="C241" s="33" t="s">
        <v>15</v>
      </c>
      <c r="D241" s="33" t="s">
        <v>183</v>
      </c>
      <c r="E241" s="34" t="s">
        <v>130</v>
      </c>
      <c r="F241" s="38">
        <v>2399.5</v>
      </c>
      <c r="G241" s="41">
        <v>2399.5</v>
      </c>
      <c r="H241" s="38">
        <v>2399.5</v>
      </c>
      <c r="I241" s="1"/>
      <c r="J241" s="1"/>
      <c r="K241" s="1"/>
      <c r="L241" s="1"/>
      <c r="M241" s="1"/>
      <c r="N241" s="1"/>
      <c r="O241" s="1"/>
    </row>
    <row r="242" spans="1:8" s="2" customFormat="1" ht="18" customHeight="1">
      <c r="A242" s="19" t="s">
        <v>77</v>
      </c>
      <c r="B242" s="20" t="s">
        <v>16</v>
      </c>
      <c r="C242" s="13"/>
      <c r="D242" s="13"/>
      <c r="E242" s="13"/>
      <c r="F242" s="32">
        <f aca="true" t="shared" si="17" ref="F242:H246">F243</f>
        <v>24517.5</v>
      </c>
      <c r="G242" s="32">
        <f t="shared" si="17"/>
        <v>19713.7</v>
      </c>
      <c r="H242" s="32">
        <f t="shared" si="17"/>
        <v>24436.800000000003</v>
      </c>
    </row>
    <row r="243" spans="1:8" s="2" customFormat="1" ht="16.5" customHeight="1">
      <c r="A243" s="19" t="s">
        <v>26</v>
      </c>
      <c r="B243" s="45" t="str">
        <f>B$242</f>
        <v>08</v>
      </c>
      <c r="C243" s="37" t="s">
        <v>9</v>
      </c>
      <c r="D243" s="37"/>
      <c r="E243" s="37"/>
      <c r="F243" s="32">
        <f>F244</f>
        <v>24517.5</v>
      </c>
      <c r="G243" s="32">
        <f t="shared" si="17"/>
        <v>19713.7</v>
      </c>
      <c r="H243" s="32">
        <f t="shared" si="17"/>
        <v>24436.800000000003</v>
      </c>
    </row>
    <row r="244" spans="1:8" s="2" customFormat="1" ht="27.75" customHeight="1">
      <c r="A244" s="57" t="s">
        <v>281</v>
      </c>
      <c r="B244" s="33" t="s">
        <v>16</v>
      </c>
      <c r="C244" s="33" t="s">
        <v>9</v>
      </c>
      <c r="D244" s="51" t="s">
        <v>124</v>
      </c>
      <c r="E244" s="34"/>
      <c r="F244" s="38">
        <f t="shared" si="17"/>
        <v>24517.5</v>
      </c>
      <c r="G244" s="38">
        <f t="shared" si="17"/>
        <v>19713.7</v>
      </c>
      <c r="H244" s="38">
        <f t="shared" si="17"/>
        <v>24436.800000000003</v>
      </c>
    </row>
    <row r="245" spans="1:8" s="2" customFormat="1" ht="28.5" customHeight="1">
      <c r="A245" s="64" t="s">
        <v>125</v>
      </c>
      <c r="B245" s="33" t="s">
        <v>16</v>
      </c>
      <c r="C245" s="33" t="s">
        <v>9</v>
      </c>
      <c r="D245" s="51" t="s">
        <v>126</v>
      </c>
      <c r="E245" s="34"/>
      <c r="F245" s="38">
        <f>F246+F252+F254</f>
        <v>24517.5</v>
      </c>
      <c r="G245" s="38">
        <f>G246+G252+G254</f>
        <v>19713.7</v>
      </c>
      <c r="H245" s="38">
        <f>H246+H252+H254</f>
        <v>24436.800000000003</v>
      </c>
    </row>
    <row r="246" spans="1:8" s="2" customFormat="1" ht="41.25" customHeight="1">
      <c r="A246" s="56" t="s">
        <v>134</v>
      </c>
      <c r="B246" s="33" t="s">
        <v>16</v>
      </c>
      <c r="C246" s="33" t="s">
        <v>9</v>
      </c>
      <c r="D246" s="51" t="s">
        <v>133</v>
      </c>
      <c r="E246" s="34"/>
      <c r="F246" s="38">
        <f t="shared" si="17"/>
        <v>18205</v>
      </c>
      <c r="G246" s="38">
        <f t="shared" si="17"/>
        <v>16384.4</v>
      </c>
      <c r="H246" s="38">
        <f t="shared" si="17"/>
        <v>16084.400000000001</v>
      </c>
    </row>
    <row r="247" spans="1:8" s="2" customFormat="1" ht="14.25" customHeight="1">
      <c r="A247" s="63" t="s">
        <v>129</v>
      </c>
      <c r="B247" s="33" t="s">
        <v>16</v>
      </c>
      <c r="C247" s="33" t="s">
        <v>9</v>
      </c>
      <c r="D247" s="51" t="s">
        <v>133</v>
      </c>
      <c r="E247" s="34" t="s">
        <v>130</v>
      </c>
      <c r="F247" s="38">
        <f>F249+F251</f>
        <v>18205</v>
      </c>
      <c r="G247" s="38">
        <f>G249+G251</f>
        <v>16384.4</v>
      </c>
      <c r="H247" s="38">
        <f>H249+H251</f>
        <v>16084.400000000001</v>
      </c>
    </row>
    <row r="248" spans="1:8" s="2" customFormat="1" ht="14.25" customHeight="1">
      <c r="A248" s="66" t="s">
        <v>135</v>
      </c>
      <c r="B248" s="33" t="s">
        <v>16</v>
      </c>
      <c r="C248" s="33" t="s">
        <v>9</v>
      </c>
      <c r="D248" s="51" t="s">
        <v>136</v>
      </c>
      <c r="E248" s="34"/>
      <c r="F248" s="38">
        <f>F249</f>
        <v>13083.6</v>
      </c>
      <c r="G248" s="38">
        <f>G249</f>
        <v>11775.2</v>
      </c>
      <c r="H248" s="38">
        <f>H249</f>
        <v>11575.2</v>
      </c>
    </row>
    <row r="249" spans="1:15" ht="16.5" customHeight="1">
      <c r="A249" s="63" t="s">
        <v>129</v>
      </c>
      <c r="B249" s="33" t="s">
        <v>16</v>
      </c>
      <c r="C249" s="33" t="s">
        <v>9</v>
      </c>
      <c r="D249" s="51" t="s">
        <v>136</v>
      </c>
      <c r="E249" s="34" t="s">
        <v>130</v>
      </c>
      <c r="F249" s="38">
        <v>13083.6</v>
      </c>
      <c r="G249" s="42">
        <v>11775.2</v>
      </c>
      <c r="H249" s="38">
        <v>11575.2</v>
      </c>
      <c r="I249" s="1"/>
      <c r="J249" s="1"/>
      <c r="K249" s="1"/>
      <c r="L249" s="1"/>
      <c r="M249" s="1"/>
      <c r="N249" s="1"/>
      <c r="O249" s="1"/>
    </row>
    <row r="250" spans="1:15" ht="15" customHeight="1">
      <c r="A250" s="66" t="s">
        <v>137</v>
      </c>
      <c r="B250" s="33" t="s">
        <v>16</v>
      </c>
      <c r="C250" s="33" t="s">
        <v>9</v>
      </c>
      <c r="D250" s="51" t="s">
        <v>138</v>
      </c>
      <c r="E250" s="34"/>
      <c r="F250" s="38">
        <f>F251</f>
        <v>5121.4</v>
      </c>
      <c r="G250" s="38">
        <f>G251</f>
        <v>4609.2</v>
      </c>
      <c r="H250" s="38">
        <f>H251</f>
        <v>4509.2</v>
      </c>
      <c r="I250" s="1"/>
      <c r="J250" s="1"/>
      <c r="K250" s="1"/>
      <c r="L250" s="1"/>
      <c r="M250" s="1"/>
      <c r="N250" s="1"/>
      <c r="O250" s="1"/>
    </row>
    <row r="251" spans="1:15" ht="14.25" customHeight="1">
      <c r="A251" s="63" t="s">
        <v>129</v>
      </c>
      <c r="B251" s="33" t="s">
        <v>16</v>
      </c>
      <c r="C251" s="33" t="s">
        <v>9</v>
      </c>
      <c r="D251" s="51" t="s">
        <v>138</v>
      </c>
      <c r="E251" s="34" t="s">
        <v>130</v>
      </c>
      <c r="F251" s="38">
        <v>5121.4</v>
      </c>
      <c r="G251" s="42">
        <v>4609.2</v>
      </c>
      <c r="H251" s="38">
        <v>4509.2</v>
      </c>
      <c r="I251" s="1"/>
      <c r="J251" s="1"/>
      <c r="K251" s="1"/>
      <c r="L251" s="1"/>
      <c r="M251" s="1"/>
      <c r="N251" s="1"/>
      <c r="O251" s="1"/>
    </row>
    <row r="252" spans="1:15" ht="33.75" customHeight="1">
      <c r="A252" s="64" t="s">
        <v>319</v>
      </c>
      <c r="B252" s="33" t="s">
        <v>16</v>
      </c>
      <c r="C252" s="33" t="s">
        <v>9</v>
      </c>
      <c r="D252" s="51" t="s">
        <v>325</v>
      </c>
      <c r="E252" s="34"/>
      <c r="F252" s="38">
        <f>F253</f>
        <v>1262.5</v>
      </c>
      <c r="G252" s="38">
        <f>G253</f>
        <v>665.5</v>
      </c>
      <c r="H252" s="38">
        <f>H253</f>
        <v>1262.5</v>
      </c>
      <c r="I252" s="1"/>
      <c r="J252" s="1"/>
      <c r="K252" s="1"/>
      <c r="L252" s="1"/>
      <c r="M252" s="1"/>
      <c r="N252" s="1"/>
      <c r="O252" s="1"/>
    </row>
    <row r="253" spans="1:15" ht="21.75" customHeight="1">
      <c r="A253" s="63" t="s">
        <v>129</v>
      </c>
      <c r="B253" s="33" t="s">
        <v>16</v>
      </c>
      <c r="C253" s="33" t="s">
        <v>9</v>
      </c>
      <c r="D253" s="51" t="s">
        <v>325</v>
      </c>
      <c r="E253" s="34" t="s">
        <v>130</v>
      </c>
      <c r="F253" s="38">
        <v>1262.5</v>
      </c>
      <c r="G253" s="42">
        <v>665.5</v>
      </c>
      <c r="H253" s="38">
        <v>1262.5</v>
      </c>
      <c r="I253" s="1"/>
      <c r="J253" s="1"/>
      <c r="K253" s="1"/>
      <c r="L253" s="1"/>
      <c r="M253" s="1"/>
      <c r="N253" s="1"/>
      <c r="O253" s="1"/>
    </row>
    <row r="254" spans="1:15" ht="31.5" customHeight="1">
      <c r="A254" s="78" t="s">
        <v>321</v>
      </c>
      <c r="B254" s="33" t="s">
        <v>16</v>
      </c>
      <c r="C254" s="33" t="s">
        <v>9</v>
      </c>
      <c r="D254" s="59" t="s">
        <v>326</v>
      </c>
      <c r="E254" s="34"/>
      <c r="F254" s="38">
        <f>F255</f>
        <v>5050</v>
      </c>
      <c r="G254" s="38">
        <f>G255</f>
        <v>2663.8</v>
      </c>
      <c r="H254" s="38">
        <f>H255</f>
        <v>7089.9</v>
      </c>
      <c r="I254" s="1"/>
      <c r="J254" s="1"/>
      <c r="K254" s="1"/>
      <c r="L254" s="1"/>
      <c r="M254" s="1"/>
      <c r="N254" s="1"/>
      <c r="O254" s="1"/>
    </row>
    <row r="255" spans="1:15" ht="21.75" customHeight="1">
      <c r="A255" s="63" t="s">
        <v>129</v>
      </c>
      <c r="B255" s="33" t="s">
        <v>16</v>
      </c>
      <c r="C255" s="33" t="s">
        <v>9</v>
      </c>
      <c r="D255" s="59" t="s">
        <v>326</v>
      </c>
      <c r="E255" s="34" t="s">
        <v>130</v>
      </c>
      <c r="F255" s="38">
        <v>5050</v>
      </c>
      <c r="G255" s="42">
        <v>2663.8</v>
      </c>
      <c r="H255" s="38">
        <v>7089.9</v>
      </c>
      <c r="I255" s="1"/>
      <c r="J255" s="1"/>
      <c r="K255" s="1"/>
      <c r="L255" s="1"/>
      <c r="M255" s="1"/>
      <c r="N255" s="1"/>
      <c r="O255" s="1"/>
    </row>
    <row r="256" spans="1:15" ht="17.25" customHeight="1">
      <c r="A256" s="1"/>
      <c r="D256" s="23"/>
      <c r="F256" s="24"/>
      <c r="G256" s="24"/>
      <c r="I256" s="1"/>
      <c r="J256" s="1"/>
      <c r="K256" s="1"/>
      <c r="L256" s="1"/>
      <c r="M256" s="1"/>
      <c r="N256" s="1"/>
      <c r="O256" s="1"/>
    </row>
    <row r="257" spans="1:15" ht="18" customHeight="1">
      <c r="A257" s="19" t="s">
        <v>4</v>
      </c>
      <c r="B257" s="20" t="s">
        <v>13</v>
      </c>
      <c r="D257" s="20"/>
      <c r="E257" s="20"/>
      <c r="F257" s="27">
        <f>F258+F263+F319+F334</f>
        <v>51828.100000000006</v>
      </c>
      <c r="G257" s="27">
        <f>G258+G263+G319+G334</f>
        <v>47637.4</v>
      </c>
      <c r="H257" s="27">
        <f>H258+H263+H319+H334</f>
        <v>57931.1</v>
      </c>
      <c r="I257" s="1"/>
      <c r="J257" s="1"/>
      <c r="K257" s="1"/>
      <c r="L257" s="1"/>
      <c r="M257" s="1"/>
      <c r="N257" s="1"/>
      <c r="O257" s="1"/>
    </row>
    <row r="258" spans="1:15" ht="17.25" customHeight="1">
      <c r="A258" s="19" t="s">
        <v>52</v>
      </c>
      <c r="B258" s="20" t="s">
        <v>13</v>
      </c>
      <c r="C258" s="37" t="s">
        <v>9</v>
      </c>
      <c r="D258" s="20"/>
      <c r="E258" s="20"/>
      <c r="F258" s="27">
        <f aca="true" t="shared" si="18" ref="F258:H261">F259</f>
        <v>311.4</v>
      </c>
      <c r="G258" s="27">
        <f t="shared" si="18"/>
        <v>311.4</v>
      </c>
      <c r="H258" s="27">
        <f t="shared" si="18"/>
        <v>311.4</v>
      </c>
      <c r="I258" s="1"/>
      <c r="J258" s="1"/>
      <c r="K258" s="1"/>
      <c r="L258" s="1"/>
      <c r="M258" s="1"/>
      <c r="N258" s="1"/>
      <c r="O258" s="1"/>
    </row>
    <row r="259" spans="1:15" ht="39" customHeight="1">
      <c r="A259" s="40" t="s">
        <v>317</v>
      </c>
      <c r="B259" s="33" t="s">
        <v>13</v>
      </c>
      <c r="C259" s="33" t="s">
        <v>9</v>
      </c>
      <c r="D259" s="33" t="s">
        <v>95</v>
      </c>
      <c r="E259" s="20"/>
      <c r="F259" s="42">
        <f t="shared" si="18"/>
        <v>311.4</v>
      </c>
      <c r="G259" s="42">
        <f t="shared" si="18"/>
        <v>311.4</v>
      </c>
      <c r="H259" s="42">
        <f t="shared" si="18"/>
        <v>311.4</v>
      </c>
      <c r="I259" s="1"/>
      <c r="J259" s="1"/>
      <c r="K259" s="1"/>
      <c r="L259" s="1"/>
      <c r="M259" s="1"/>
      <c r="N259" s="1"/>
      <c r="O259" s="1"/>
    </row>
    <row r="260" spans="1:15" ht="30" customHeight="1">
      <c r="A260" s="57" t="s">
        <v>269</v>
      </c>
      <c r="B260" s="33" t="s">
        <v>13</v>
      </c>
      <c r="C260" s="33" t="s">
        <v>9</v>
      </c>
      <c r="D260" s="33" t="s">
        <v>120</v>
      </c>
      <c r="E260" s="20"/>
      <c r="F260" s="42">
        <f t="shared" si="18"/>
        <v>311.4</v>
      </c>
      <c r="G260" s="42">
        <f t="shared" si="18"/>
        <v>311.4</v>
      </c>
      <c r="H260" s="42">
        <f t="shared" si="18"/>
        <v>311.4</v>
      </c>
      <c r="I260" s="1"/>
      <c r="J260" s="1"/>
      <c r="K260" s="1"/>
      <c r="L260" s="1"/>
      <c r="M260" s="1"/>
      <c r="N260" s="1"/>
      <c r="O260" s="1"/>
    </row>
    <row r="261" spans="1:15" ht="27" customHeight="1">
      <c r="A261" s="64" t="s">
        <v>139</v>
      </c>
      <c r="B261" s="33" t="s">
        <v>13</v>
      </c>
      <c r="C261" s="33" t="s">
        <v>9</v>
      </c>
      <c r="D261" s="33" t="s">
        <v>268</v>
      </c>
      <c r="E261" s="20"/>
      <c r="F261" s="42">
        <f t="shared" si="18"/>
        <v>311.4</v>
      </c>
      <c r="G261" s="42">
        <f t="shared" si="18"/>
        <v>311.4</v>
      </c>
      <c r="H261" s="42">
        <f t="shared" si="18"/>
        <v>311.4</v>
      </c>
      <c r="I261" s="1"/>
      <c r="J261" s="1"/>
      <c r="K261" s="1"/>
      <c r="L261" s="1"/>
      <c r="M261" s="1"/>
      <c r="N261" s="1"/>
      <c r="O261" s="1"/>
    </row>
    <row r="262" spans="1:15" ht="18" customHeight="1">
      <c r="A262" s="66" t="s">
        <v>140</v>
      </c>
      <c r="B262" s="33" t="s">
        <v>13</v>
      </c>
      <c r="C262" s="33" t="s">
        <v>9</v>
      </c>
      <c r="D262" s="33" t="s">
        <v>268</v>
      </c>
      <c r="E262" s="34" t="s">
        <v>141</v>
      </c>
      <c r="F262" s="42">
        <v>311.4</v>
      </c>
      <c r="G262" s="42">
        <v>311.4</v>
      </c>
      <c r="H262" s="42">
        <v>311.4</v>
      </c>
      <c r="I262" s="1"/>
      <c r="J262" s="1"/>
      <c r="K262" s="1"/>
      <c r="L262" s="1"/>
      <c r="M262" s="1"/>
      <c r="N262" s="1"/>
      <c r="O262" s="1"/>
    </row>
    <row r="263" spans="1:15" ht="18" customHeight="1">
      <c r="A263" s="50" t="s">
        <v>29</v>
      </c>
      <c r="B263" s="26" t="str">
        <f>B$257</f>
        <v>10</v>
      </c>
      <c r="C263" s="20" t="s">
        <v>11</v>
      </c>
      <c r="D263" s="20"/>
      <c r="E263" s="20"/>
      <c r="F263" s="27">
        <f>F264+F269+F316</f>
        <v>37932.600000000006</v>
      </c>
      <c r="G263" s="27">
        <f>G264+G269+G316</f>
        <v>33425.7</v>
      </c>
      <c r="H263" s="27">
        <f>H264+H269+H316</f>
        <v>40627</v>
      </c>
      <c r="I263" s="1"/>
      <c r="J263" s="1"/>
      <c r="K263" s="1"/>
      <c r="L263" s="1"/>
      <c r="M263" s="1"/>
      <c r="N263" s="1"/>
      <c r="O263" s="1"/>
    </row>
    <row r="264" spans="1:22" s="3" customFormat="1" ht="40.5" customHeight="1">
      <c r="A264" s="57" t="s">
        <v>142</v>
      </c>
      <c r="B264" s="48" t="str">
        <f>B257</f>
        <v>10</v>
      </c>
      <c r="C264" s="48" t="str">
        <f>C263</f>
        <v>03</v>
      </c>
      <c r="D264" s="33" t="s">
        <v>143</v>
      </c>
      <c r="E264" s="34"/>
      <c r="F264" s="42">
        <f aca="true" t="shared" si="19" ref="F264:H265">F265</f>
        <v>2553.4</v>
      </c>
      <c r="G264" s="42">
        <f t="shared" si="19"/>
        <v>2055.5</v>
      </c>
      <c r="H264" s="42">
        <f t="shared" si="19"/>
        <v>2553.4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</row>
    <row r="265" spans="1:15" ht="48" customHeight="1">
      <c r="A265" s="57" t="s">
        <v>176</v>
      </c>
      <c r="B265" s="34" t="s">
        <v>13</v>
      </c>
      <c r="C265" s="48" t="str">
        <f>C266</f>
        <v>03</v>
      </c>
      <c r="D265" s="33" t="s">
        <v>177</v>
      </c>
      <c r="E265" s="34"/>
      <c r="F265" s="24">
        <f t="shared" si="19"/>
        <v>2553.4</v>
      </c>
      <c r="G265" s="24">
        <f t="shared" si="19"/>
        <v>2055.5</v>
      </c>
      <c r="H265" s="24">
        <f t="shared" si="19"/>
        <v>2553.4</v>
      </c>
      <c r="I265" s="1"/>
      <c r="J265" s="1"/>
      <c r="K265" s="1"/>
      <c r="L265" s="1"/>
      <c r="M265" s="1"/>
      <c r="N265" s="1"/>
      <c r="O265" s="1"/>
    </row>
    <row r="266" spans="1:15" ht="56.25" customHeight="1">
      <c r="A266" s="63" t="s">
        <v>204</v>
      </c>
      <c r="B266" s="34" t="s">
        <v>13</v>
      </c>
      <c r="C266" s="48" t="str">
        <f>C264</f>
        <v>03</v>
      </c>
      <c r="D266" s="33" t="s">
        <v>330</v>
      </c>
      <c r="E266" s="34"/>
      <c r="F266" s="24">
        <f>F268+F267</f>
        <v>2553.4</v>
      </c>
      <c r="G266" s="24">
        <f>G268+G267</f>
        <v>2055.5</v>
      </c>
      <c r="H266" s="24">
        <f>H268+H267</f>
        <v>2553.4</v>
      </c>
      <c r="I266" s="1"/>
      <c r="J266" s="1"/>
      <c r="K266" s="1"/>
      <c r="L266" s="1"/>
      <c r="M266" s="1"/>
      <c r="N266" s="1"/>
      <c r="O266" s="1"/>
    </row>
    <row r="267" spans="1:15" ht="27.75" customHeight="1">
      <c r="A267" s="63" t="s">
        <v>93</v>
      </c>
      <c r="B267" s="34" t="s">
        <v>13</v>
      </c>
      <c r="C267" s="48" t="str">
        <f>C264</f>
        <v>03</v>
      </c>
      <c r="D267" s="33" t="s">
        <v>330</v>
      </c>
      <c r="E267" s="34" t="s">
        <v>94</v>
      </c>
      <c r="F267" s="24">
        <v>38</v>
      </c>
      <c r="G267" s="24">
        <v>38</v>
      </c>
      <c r="H267" s="24">
        <v>38</v>
      </c>
      <c r="I267" s="1"/>
      <c r="J267" s="1"/>
      <c r="K267" s="1"/>
      <c r="L267" s="1"/>
      <c r="M267" s="1"/>
      <c r="N267" s="1"/>
      <c r="O267" s="1"/>
    </row>
    <row r="268" spans="1:15" ht="18.75" customHeight="1">
      <c r="A268" s="63" t="s">
        <v>140</v>
      </c>
      <c r="B268" s="34" t="s">
        <v>13</v>
      </c>
      <c r="C268" s="48" t="str">
        <f>C265</f>
        <v>03</v>
      </c>
      <c r="D268" s="33" t="s">
        <v>330</v>
      </c>
      <c r="E268" s="34" t="s">
        <v>141</v>
      </c>
      <c r="F268" s="24">
        <v>2515.4</v>
      </c>
      <c r="G268" s="38">
        <v>2017.5</v>
      </c>
      <c r="H268" s="38">
        <v>2515.4</v>
      </c>
      <c r="I268" s="1"/>
      <c r="J268" s="1"/>
      <c r="K268" s="1"/>
      <c r="L268" s="1"/>
      <c r="M268" s="1"/>
      <c r="N268" s="1"/>
      <c r="O268" s="1"/>
    </row>
    <row r="269" spans="1:15" ht="14.25" customHeight="1">
      <c r="A269" s="36" t="s">
        <v>196</v>
      </c>
      <c r="B269" s="23" t="str">
        <f>B$257</f>
        <v>10</v>
      </c>
      <c r="C269" s="23" t="str">
        <f>C$263</f>
        <v>03</v>
      </c>
      <c r="D269" s="33" t="s">
        <v>199</v>
      </c>
      <c r="F269" s="24">
        <f>F270</f>
        <v>35144.200000000004</v>
      </c>
      <c r="G269" s="24">
        <f>G270</f>
        <v>30980.2</v>
      </c>
      <c r="H269" s="24">
        <f>H270</f>
        <v>37344.6</v>
      </c>
      <c r="I269" s="1"/>
      <c r="J269" s="1"/>
      <c r="K269" s="1"/>
      <c r="L269" s="1"/>
      <c r="M269" s="1"/>
      <c r="N269" s="1"/>
      <c r="O269" s="1"/>
    </row>
    <row r="270" spans="1:15" ht="19.5" customHeight="1">
      <c r="A270" s="28" t="s">
        <v>197</v>
      </c>
      <c r="B270" s="33" t="s">
        <v>13</v>
      </c>
      <c r="C270" s="33" t="s">
        <v>11</v>
      </c>
      <c r="D270" s="33" t="s">
        <v>198</v>
      </c>
      <c r="E270" s="34"/>
      <c r="F270" s="38">
        <f>F274+F277+F279+F281+F283+F287+F290+F293+F297+F299+F301+F303+F307+F311+F314</f>
        <v>35144.200000000004</v>
      </c>
      <c r="G270" s="38">
        <f>G274+G277+G279+G281+G283+G287+G290+G293+G297+G299+G301+G303+G307+G311</f>
        <v>30980.2</v>
      </c>
      <c r="H270" s="38">
        <f>H274+H277+H279+H281+H283+H287+H290+H293+H297+H299+H301+H303+H307+H311</f>
        <v>37344.6</v>
      </c>
      <c r="I270" s="1"/>
      <c r="J270" s="1"/>
      <c r="K270" s="1"/>
      <c r="L270" s="1"/>
      <c r="M270" s="1"/>
      <c r="N270" s="1"/>
      <c r="O270" s="1"/>
    </row>
    <row r="271" spans="1:15" ht="30" customHeight="1">
      <c r="A271" s="63" t="s">
        <v>93</v>
      </c>
      <c r="B271" s="33" t="s">
        <v>13</v>
      </c>
      <c r="C271" s="33" t="s">
        <v>11</v>
      </c>
      <c r="D271" s="33" t="s">
        <v>198</v>
      </c>
      <c r="E271" s="34" t="s">
        <v>94</v>
      </c>
      <c r="F271" s="38">
        <f>F275+F284+F294+F304+F308+F312</f>
        <v>311.2</v>
      </c>
      <c r="G271" s="38">
        <f>G275+G284+G294+G304+G308+G312</f>
        <v>273.79999999999995</v>
      </c>
      <c r="H271" s="38">
        <f>H275+H284+H294+H304+H308+H312</f>
        <v>326.09999999999997</v>
      </c>
      <c r="I271" s="1"/>
      <c r="J271" s="1"/>
      <c r="K271" s="1"/>
      <c r="L271" s="1"/>
      <c r="M271" s="1"/>
      <c r="N271" s="1"/>
      <c r="O271" s="1"/>
    </row>
    <row r="272" spans="1:15" ht="14.25" customHeight="1">
      <c r="A272" s="66" t="s">
        <v>140</v>
      </c>
      <c r="B272" s="33" t="s">
        <v>13</v>
      </c>
      <c r="C272" s="33" t="s">
        <v>11</v>
      </c>
      <c r="D272" s="33" t="s">
        <v>198</v>
      </c>
      <c r="E272" s="34" t="s">
        <v>141</v>
      </c>
      <c r="F272" s="38">
        <f>F276+F280+F282+F285+F288+F291+F295+F298+F300+F302+F305+F309+F313+F315</f>
        <v>33015.1</v>
      </c>
      <c r="G272" s="38">
        <f>G276+G280+G282+G285+G288+G291+G295+G298+G300+G302+G305+G309+G313+G315</f>
        <v>29154.799999999996</v>
      </c>
      <c r="H272" s="38">
        <f>H276+H280+H282+H285+H288+H291+H295+H298+H300+H302+H305+H309+H313+H315</f>
        <v>35077.6</v>
      </c>
      <c r="I272" s="1"/>
      <c r="J272" s="1"/>
      <c r="K272" s="1"/>
      <c r="L272" s="1"/>
      <c r="M272" s="1"/>
      <c r="N272" s="1"/>
      <c r="O272" s="1"/>
    </row>
    <row r="273" spans="1:15" ht="27.75" customHeight="1">
      <c r="A273" s="63" t="s">
        <v>152</v>
      </c>
      <c r="B273" s="23" t="str">
        <f>B$257</f>
        <v>10</v>
      </c>
      <c r="C273" s="23" t="str">
        <f>C$263</f>
        <v>03</v>
      </c>
      <c r="D273" s="33" t="s">
        <v>198</v>
      </c>
      <c r="E273" s="34" t="s">
        <v>153</v>
      </c>
      <c r="F273" s="24">
        <f>F278+F286+F289+F296+F306+F310</f>
        <v>1817.9</v>
      </c>
      <c r="G273" s="38">
        <f>G278+G286+G296+G306+G310+G289</f>
        <v>1551.6</v>
      </c>
      <c r="H273" s="38">
        <f>H278+H286+H296+H306+H310+H289</f>
        <v>1940.9</v>
      </c>
      <c r="I273" s="1"/>
      <c r="J273" s="1"/>
      <c r="K273" s="1"/>
      <c r="L273" s="1"/>
      <c r="M273" s="1"/>
      <c r="N273" s="1"/>
      <c r="O273" s="1"/>
    </row>
    <row r="274" spans="1:15" ht="28.5" customHeight="1">
      <c r="A274" s="63" t="s">
        <v>200</v>
      </c>
      <c r="B274" s="23" t="str">
        <f>B$257</f>
        <v>10</v>
      </c>
      <c r="C274" s="23" t="str">
        <f>C$263</f>
        <v>03</v>
      </c>
      <c r="D274" s="33" t="s">
        <v>201</v>
      </c>
      <c r="F274" s="24">
        <f>F275+F276</f>
        <v>9281.8</v>
      </c>
      <c r="G274" s="24">
        <f>G275+G276</f>
        <v>9526.1</v>
      </c>
      <c r="H274" s="24">
        <f>H275+H276</f>
        <v>9854.4</v>
      </c>
      <c r="I274" s="1"/>
      <c r="J274" s="1"/>
      <c r="K274" s="1"/>
      <c r="L274" s="1"/>
      <c r="M274" s="1"/>
      <c r="N274" s="1"/>
      <c r="O274" s="1"/>
    </row>
    <row r="275" spans="1:15" ht="28.5" customHeight="1">
      <c r="A275" s="63" t="s">
        <v>93</v>
      </c>
      <c r="B275" s="23" t="str">
        <f>B$257</f>
        <v>10</v>
      </c>
      <c r="C275" s="23" t="str">
        <f>C$263</f>
        <v>03</v>
      </c>
      <c r="D275" s="33" t="s">
        <v>201</v>
      </c>
      <c r="E275" s="13" t="s">
        <v>94</v>
      </c>
      <c r="F275" s="24">
        <v>120</v>
      </c>
      <c r="G275" s="24">
        <v>123</v>
      </c>
      <c r="H275" s="24">
        <v>126</v>
      </c>
      <c r="I275" s="1"/>
      <c r="J275" s="1"/>
      <c r="K275" s="1"/>
      <c r="L275" s="1"/>
      <c r="M275" s="1"/>
      <c r="N275" s="1"/>
      <c r="O275" s="1"/>
    </row>
    <row r="276" spans="1:15" ht="16.5" customHeight="1">
      <c r="A276" s="66" t="s">
        <v>140</v>
      </c>
      <c r="B276" s="33" t="s">
        <v>13</v>
      </c>
      <c r="C276" s="33" t="s">
        <v>11</v>
      </c>
      <c r="D276" s="33" t="s">
        <v>201</v>
      </c>
      <c r="E276" s="34" t="s">
        <v>141</v>
      </c>
      <c r="F276" s="24">
        <v>9161.8</v>
      </c>
      <c r="G276" s="41">
        <v>9403.1</v>
      </c>
      <c r="H276" s="38">
        <v>9728.4</v>
      </c>
      <c r="I276" s="1"/>
      <c r="J276" s="1"/>
      <c r="K276" s="1"/>
      <c r="L276" s="1"/>
      <c r="M276" s="1"/>
      <c r="N276" s="1"/>
      <c r="O276" s="1"/>
    </row>
    <row r="277" spans="1:15" ht="29.25" customHeight="1">
      <c r="A277" s="63" t="s">
        <v>202</v>
      </c>
      <c r="B277" s="33" t="s">
        <v>13</v>
      </c>
      <c r="C277" s="33" t="s">
        <v>11</v>
      </c>
      <c r="D277" s="33" t="s">
        <v>203</v>
      </c>
      <c r="F277" s="24">
        <f>F278</f>
        <v>534</v>
      </c>
      <c r="G277" s="24">
        <f>G278</f>
        <v>429.9</v>
      </c>
      <c r="H277" s="24">
        <f>H278</f>
        <v>534</v>
      </c>
      <c r="I277" s="1"/>
      <c r="J277" s="1"/>
      <c r="K277" s="1"/>
      <c r="L277" s="1"/>
      <c r="M277" s="1"/>
      <c r="N277" s="1"/>
      <c r="O277" s="1"/>
    </row>
    <row r="278" spans="1:15" ht="30" customHeight="1">
      <c r="A278" s="63" t="s">
        <v>152</v>
      </c>
      <c r="B278" s="33" t="s">
        <v>13</v>
      </c>
      <c r="C278" s="33" t="s">
        <v>11</v>
      </c>
      <c r="D278" s="33" t="s">
        <v>203</v>
      </c>
      <c r="E278" s="34" t="s">
        <v>153</v>
      </c>
      <c r="F278" s="24">
        <v>534</v>
      </c>
      <c r="G278" s="24">
        <v>429.9</v>
      </c>
      <c r="H278" s="24">
        <v>534</v>
      </c>
      <c r="I278" s="1"/>
      <c r="J278" s="1"/>
      <c r="K278" s="1"/>
      <c r="L278" s="1"/>
      <c r="M278" s="1"/>
      <c r="N278" s="1"/>
      <c r="O278" s="1"/>
    </row>
    <row r="279" spans="1:15" ht="66.75" customHeight="1">
      <c r="A279" s="63" t="s">
        <v>204</v>
      </c>
      <c r="B279" s="23" t="str">
        <f>B$257</f>
        <v>10</v>
      </c>
      <c r="C279" s="23" t="str">
        <f>C$263</f>
        <v>03</v>
      </c>
      <c r="D279" s="33" t="s">
        <v>205</v>
      </c>
      <c r="F279" s="24">
        <f>F280</f>
        <v>1811.4</v>
      </c>
      <c r="G279" s="24">
        <f>G280</f>
        <v>1458.2</v>
      </c>
      <c r="H279" s="24">
        <f>H280</f>
        <v>1811.4</v>
      </c>
      <c r="I279" s="1"/>
      <c r="J279" s="1"/>
      <c r="K279" s="1"/>
      <c r="L279" s="1"/>
      <c r="M279" s="1"/>
      <c r="N279" s="1"/>
      <c r="O279" s="1"/>
    </row>
    <row r="280" spans="1:15" ht="18" customHeight="1">
      <c r="A280" s="66" t="s">
        <v>140</v>
      </c>
      <c r="B280" s="33" t="s">
        <v>13</v>
      </c>
      <c r="C280" s="33" t="s">
        <v>11</v>
      </c>
      <c r="D280" s="33" t="s">
        <v>205</v>
      </c>
      <c r="E280" s="34" t="s">
        <v>141</v>
      </c>
      <c r="F280" s="24">
        <v>1811.4</v>
      </c>
      <c r="G280" s="41">
        <v>1458.2</v>
      </c>
      <c r="H280" s="38">
        <v>1811.4</v>
      </c>
      <c r="I280" s="1"/>
      <c r="J280" s="1"/>
      <c r="K280" s="1"/>
      <c r="L280" s="1"/>
      <c r="M280" s="1"/>
      <c r="N280" s="1"/>
      <c r="O280" s="1"/>
    </row>
    <row r="281" spans="1:15" ht="51" customHeight="1">
      <c r="A281" s="63" t="s">
        <v>206</v>
      </c>
      <c r="B281" s="33" t="s">
        <v>13</v>
      </c>
      <c r="C281" s="33" t="s">
        <v>11</v>
      </c>
      <c r="D281" s="33" t="s">
        <v>207</v>
      </c>
      <c r="F281" s="24">
        <f>F282</f>
        <v>258.6</v>
      </c>
      <c r="G281" s="24">
        <f>G282</f>
        <v>217.5</v>
      </c>
      <c r="H281" s="24">
        <f>H282</f>
        <v>281</v>
      </c>
      <c r="I281" s="1"/>
      <c r="J281" s="1"/>
      <c r="K281" s="1"/>
      <c r="L281" s="1"/>
      <c r="M281" s="1"/>
      <c r="N281" s="1"/>
      <c r="O281" s="1"/>
    </row>
    <row r="282" spans="1:15" ht="18" customHeight="1">
      <c r="A282" s="66" t="s">
        <v>140</v>
      </c>
      <c r="B282" s="23" t="str">
        <f>B$257</f>
        <v>10</v>
      </c>
      <c r="C282" s="23" t="str">
        <f>C$263</f>
        <v>03</v>
      </c>
      <c r="D282" s="33" t="s">
        <v>207</v>
      </c>
      <c r="E282" s="34" t="s">
        <v>141</v>
      </c>
      <c r="F282" s="24">
        <v>258.6</v>
      </c>
      <c r="G282" s="41">
        <v>217.5</v>
      </c>
      <c r="H282" s="38">
        <v>281</v>
      </c>
      <c r="I282" s="1"/>
      <c r="J282" s="1"/>
      <c r="K282" s="1"/>
      <c r="L282" s="1"/>
      <c r="M282" s="1"/>
      <c r="N282" s="1"/>
      <c r="O282" s="1"/>
    </row>
    <row r="283" spans="1:15" ht="58.5" customHeight="1">
      <c r="A283" s="63" t="s">
        <v>208</v>
      </c>
      <c r="B283" s="23" t="str">
        <f>B$257</f>
        <v>10</v>
      </c>
      <c r="C283" s="34" t="s">
        <v>11</v>
      </c>
      <c r="D283" s="33" t="s">
        <v>209</v>
      </c>
      <c r="F283" s="24">
        <f>F285+F286+F284</f>
        <v>1728.7</v>
      </c>
      <c r="G283" s="24">
        <f>G285+G286+G284</f>
        <v>1466.7</v>
      </c>
      <c r="H283" s="24">
        <f>H285+H286+H284</f>
        <v>1922</v>
      </c>
      <c r="I283" s="1"/>
      <c r="J283" s="1"/>
      <c r="K283" s="1"/>
      <c r="L283" s="1"/>
      <c r="M283" s="1"/>
      <c r="N283" s="1"/>
      <c r="O283" s="1"/>
    </row>
    <row r="284" spans="1:15" ht="27.75" customHeight="1">
      <c r="A284" s="63" t="s">
        <v>93</v>
      </c>
      <c r="B284" s="33" t="s">
        <v>13</v>
      </c>
      <c r="C284" s="33" t="s">
        <v>11</v>
      </c>
      <c r="D284" s="33" t="s">
        <v>209</v>
      </c>
      <c r="E284" s="13" t="s">
        <v>94</v>
      </c>
      <c r="F284" s="24">
        <v>3.2</v>
      </c>
      <c r="G284" s="24">
        <v>3.4</v>
      </c>
      <c r="H284" s="24">
        <v>3.5</v>
      </c>
      <c r="I284" s="1"/>
      <c r="J284" s="1"/>
      <c r="K284" s="1"/>
      <c r="L284" s="1"/>
      <c r="M284" s="1"/>
      <c r="N284" s="1"/>
      <c r="O284" s="1"/>
    </row>
    <row r="285" spans="1:15" ht="19.5" customHeight="1">
      <c r="A285" s="66" t="s">
        <v>140</v>
      </c>
      <c r="B285" s="33" t="s">
        <v>13</v>
      </c>
      <c r="C285" s="33" t="s">
        <v>11</v>
      </c>
      <c r="D285" s="33" t="s">
        <v>209</v>
      </c>
      <c r="E285" s="34" t="s">
        <v>141</v>
      </c>
      <c r="F285" s="24">
        <v>1100</v>
      </c>
      <c r="G285" s="41">
        <v>933</v>
      </c>
      <c r="H285" s="38">
        <v>1210</v>
      </c>
      <c r="I285" s="1"/>
      <c r="J285" s="1"/>
      <c r="K285" s="1"/>
      <c r="L285" s="1"/>
      <c r="M285" s="1"/>
      <c r="N285" s="1"/>
      <c r="O285" s="1"/>
    </row>
    <row r="286" spans="1:15" ht="31.5" customHeight="1">
      <c r="A286" s="63" t="s">
        <v>152</v>
      </c>
      <c r="B286" s="33" t="s">
        <v>13</v>
      </c>
      <c r="C286" s="33" t="s">
        <v>11</v>
      </c>
      <c r="D286" s="33" t="s">
        <v>209</v>
      </c>
      <c r="E286" s="34" t="s">
        <v>153</v>
      </c>
      <c r="F286" s="38">
        <v>625.5</v>
      </c>
      <c r="G286" s="41">
        <v>530.3</v>
      </c>
      <c r="H286" s="38">
        <v>708.5</v>
      </c>
      <c r="I286" s="1"/>
      <c r="J286" s="1"/>
      <c r="K286" s="1"/>
      <c r="L286" s="1"/>
      <c r="M286" s="1"/>
      <c r="N286" s="1"/>
      <c r="O286" s="1"/>
    </row>
    <row r="287" spans="1:15" ht="69.75" customHeight="1">
      <c r="A287" s="63" t="s">
        <v>210</v>
      </c>
      <c r="B287" s="23" t="str">
        <f>B$257</f>
        <v>10</v>
      </c>
      <c r="C287" s="23" t="str">
        <f>C$263</f>
        <v>03</v>
      </c>
      <c r="D287" s="33" t="s">
        <v>211</v>
      </c>
      <c r="F287" s="38">
        <f>F288+F289</f>
        <v>422.3</v>
      </c>
      <c r="G287" s="38">
        <f>G288+G289</f>
        <v>329</v>
      </c>
      <c r="H287" s="38">
        <f>H288+H289</f>
        <v>394.5</v>
      </c>
      <c r="I287" s="1"/>
      <c r="J287" s="1"/>
      <c r="K287" s="1"/>
      <c r="L287" s="1"/>
      <c r="M287" s="1"/>
      <c r="N287" s="1"/>
      <c r="O287" s="1"/>
    </row>
    <row r="288" spans="1:15" ht="24.75" customHeight="1">
      <c r="A288" s="66" t="s">
        <v>140</v>
      </c>
      <c r="B288" s="33" t="s">
        <v>13</v>
      </c>
      <c r="C288" s="33" t="s">
        <v>11</v>
      </c>
      <c r="D288" s="33" t="s">
        <v>211</v>
      </c>
      <c r="E288" s="34" t="s">
        <v>141</v>
      </c>
      <c r="F288" s="38">
        <v>382.3</v>
      </c>
      <c r="G288" s="41">
        <v>289</v>
      </c>
      <c r="H288" s="38">
        <v>354.5</v>
      </c>
      <c r="I288" s="1"/>
      <c r="J288" s="1"/>
      <c r="K288" s="1"/>
      <c r="L288" s="1"/>
      <c r="M288" s="1"/>
      <c r="N288" s="1"/>
      <c r="O288" s="1"/>
    </row>
    <row r="289" spans="1:15" ht="33" customHeight="1">
      <c r="A289" s="63" t="s">
        <v>152</v>
      </c>
      <c r="B289" s="33" t="s">
        <v>13</v>
      </c>
      <c r="C289" s="33" t="s">
        <v>11</v>
      </c>
      <c r="D289" s="33" t="s">
        <v>211</v>
      </c>
      <c r="E289" s="34" t="s">
        <v>153</v>
      </c>
      <c r="F289" s="38">
        <v>40</v>
      </c>
      <c r="G289" s="38">
        <v>40</v>
      </c>
      <c r="H289" s="38">
        <v>40</v>
      </c>
      <c r="I289" s="1"/>
      <c r="J289" s="1"/>
      <c r="K289" s="1"/>
      <c r="L289" s="1"/>
      <c r="M289" s="1"/>
      <c r="N289" s="1"/>
      <c r="O289" s="1"/>
    </row>
    <row r="290" spans="1:15" ht="54.75" customHeight="1">
      <c r="A290" s="63" t="s">
        <v>212</v>
      </c>
      <c r="B290" s="33" t="s">
        <v>13</v>
      </c>
      <c r="C290" s="33" t="s">
        <v>11</v>
      </c>
      <c r="D290" s="33" t="s">
        <v>213</v>
      </c>
      <c r="E290" s="34"/>
      <c r="F290" s="38">
        <f>F291</f>
        <v>1</v>
      </c>
      <c r="G290" s="38">
        <f>G291</f>
        <v>0.8</v>
      </c>
      <c r="H290" s="38">
        <f>H291</f>
        <v>1</v>
      </c>
      <c r="I290" s="1"/>
      <c r="J290" s="1"/>
      <c r="K290" s="1"/>
      <c r="L290" s="1"/>
      <c r="M290" s="1"/>
      <c r="N290" s="1"/>
      <c r="O290" s="1"/>
    </row>
    <row r="291" spans="1:15" ht="18.75" customHeight="1">
      <c r="A291" s="66" t="s">
        <v>140</v>
      </c>
      <c r="B291" s="33" t="s">
        <v>13</v>
      </c>
      <c r="C291" s="33" t="s">
        <v>11</v>
      </c>
      <c r="D291" s="33" t="s">
        <v>213</v>
      </c>
      <c r="E291" s="34" t="s">
        <v>141</v>
      </c>
      <c r="F291" s="38">
        <v>1</v>
      </c>
      <c r="G291" s="38">
        <v>0.8</v>
      </c>
      <c r="H291" s="38">
        <v>1</v>
      </c>
      <c r="I291" s="1"/>
      <c r="J291" s="1"/>
      <c r="K291" s="1"/>
      <c r="L291" s="1"/>
      <c r="M291" s="1"/>
      <c r="N291" s="1"/>
      <c r="O291" s="1"/>
    </row>
    <row r="292" spans="1:15" ht="18.75" customHeight="1">
      <c r="A292" s="63" t="s">
        <v>93</v>
      </c>
      <c r="B292" s="33"/>
      <c r="C292" s="33"/>
      <c r="D292" s="33"/>
      <c r="E292" s="34"/>
      <c r="F292" s="38"/>
      <c r="G292" s="38"/>
      <c r="H292" s="38"/>
      <c r="I292" s="1"/>
      <c r="J292" s="1"/>
      <c r="K292" s="1"/>
      <c r="L292" s="1"/>
      <c r="M292" s="1"/>
      <c r="N292" s="1"/>
      <c r="O292" s="1"/>
    </row>
    <row r="293" spans="1:15" ht="39.75" customHeight="1">
      <c r="A293" s="63" t="s">
        <v>214</v>
      </c>
      <c r="B293" s="23" t="str">
        <f>B$257</f>
        <v>10</v>
      </c>
      <c r="C293" s="23" t="str">
        <f>C$263</f>
        <v>03</v>
      </c>
      <c r="D293" s="33" t="s">
        <v>216</v>
      </c>
      <c r="E293" s="34"/>
      <c r="F293" s="38">
        <f>F295+F296+F294</f>
        <v>7637.5</v>
      </c>
      <c r="G293" s="38">
        <f>G295+G296+G294</f>
        <v>6515</v>
      </c>
      <c r="H293" s="38">
        <f>H295+H296+H294</f>
        <v>8542.5</v>
      </c>
      <c r="I293" s="1"/>
      <c r="J293" s="1"/>
      <c r="K293" s="1"/>
      <c r="L293" s="1"/>
      <c r="M293" s="1"/>
      <c r="N293" s="1"/>
      <c r="O293" s="1"/>
    </row>
    <row r="294" spans="1:15" ht="26.25" customHeight="1">
      <c r="A294" s="63" t="s">
        <v>93</v>
      </c>
      <c r="B294" s="23" t="str">
        <f>B$257</f>
        <v>10</v>
      </c>
      <c r="C294" s="23" t="str">
        <f>C$263</f>
        <v>03</v>
      </c>
      <c r="D294" s="33" t="s">
        <v>216</v>
      </c>
      <c r="E294" s="34" t="s">
        <v>94</v>
      </c>
      <c r="F294" s="38">
        <v>80</v>
      </c>
      <c r="G294" s="38">
        <v>60</v>
      </c>
      <c r="H294" s="38">
        <v>85</v>
      </c>
      <c r="I294" s="1"/>
      <c r="J294" s="1"/>
      <c r="K294" s="1"/>
      <c r="L294" s="1"/>
      <c r="M294" s="1"/>
      <c r="N294" s="1"/>
      <c r="O294" s="1"/>
    </row>
    <row r="295" spans="1:15" ht="16.5" customHeight="1">
      <c r="A295" s="66" t="s">
        <v>140</v>
      </c>
      <c r="B295" s="23" t="str">
        <f>B$257</f>
        <v>10</v>
      </c>
      <c r="C295" s="23" t="str">
        <f>C$263</f>
        <v>03</v>
      </c>
      <c r="D295" s="33" t="s">
        <v>216</v>
      </c>
      <c r="E295" s="34" t="s">
        <v>141</v>
      </c>
      <c r="F295" s="38">
        <v>7379.5</v>
      </c>
      <c r="G295" s="41">
        <v>6268</v>
      </c>
      <c r="H295" s="38">
        <v>8260.5</v>
      </c>
      <c r="I295" s="1"/>
      <c r="J295" s="1"/>
      <c r="K295" s="1"/>
      <c r="L295" s="1"/>
      <c r="M295" s="1"/>
      <c r="N295" s="1"/>
      <c r="O295" s="1"/>
    </row>
    <row r="296" spans="1:15" ht="28.5" customHeight="1">
      <c r="A296" s="63" t="s">
        <v>152</v>
      </c>
      <c r="B296" s="23" t="str">
        <f>B$257</f>
        <v>10</v>
      </c>
      <c r="C296" s="23" t="str">
        <f>C$263</f>
        <v>03</v>
      </c>
      <c r="D296" s="33" t="s">
        <v>216</v>
      </c>
      <c r="E296" s="34" t="s">
        <v>153</v>
      </c>
      <c r="F296" s="38">
        <v>178</v>
      </c>
      <c r="G296" s="41">
        <v>187</v>
      </c>
      <c r="H296" s="38">
        <v>197</v>
      </c>
      <c r="I296" s="1"/>
      <c r="J296" s="1"/>
      <c r="K296" s="1"/>
      <c r="L296" s="1"/>
      <c r="M296" s="1"/>
      <c r="N296" s="1"/>
      <c r="O296" s="1"/>
    </row>
    <row r="297" spans="1:15" ht="52.5" customHeight="1">
      <c r="A297" s="63" t="s">
        <v>215</v>
      </c>
      <c r="B297" s="23" t="str">
        <f>B$257</f>
        <v>10</v>
      </c>
      <c r="C297" s="23" t="str">
        <f>C$263</f>
        <v>03</v>
      </c>
      <c r="D297" s="33" t="s">
        <v>217</v>
      </c>
      <c r="E297" s="34"/>
      <c r="F297" s="38">
        <f>F298</f>
        <v>428.9</v>
      </c>
      <c r="G297" s="38">
        <f>G298</f>
        <v>345.3</v>
      </c>
      <c r="H297" s="38">
        <f>H298</f>
        <v>428.9</v>
      </c>
      <c r="I297" s="1"/>
      <c r="J297" s="1"/>
      <c r="K297" s="1"/>
      <c r="L297" s="1"/>
      <c r="M297" s="1"/>
      <c r="N297" s="1"/>
      <c r="O297" s="1"/>
    </row>
    <row r="298" spans="1:15" ht="18" customHeight="1">
      <c r="A298" s="66" t="s">
        <v>140</v>
      </c>
      <c r="B298" s="33" t="s">
        <v>13</v>
      </c>
      <c r="C298" s="33" t="s">
        <v>11</v>
      </c>
      <c r="D298" s="33" t="s">
        <v>217</v>
      </c>
      <c r="E298" s="34" t="s">
        <v>141</v>
      </c>
      <c r="F298" s="38">
        <v>428.9</v>
      </c>
      <c r="G298" s="38">
        <v>345.3</v>
      </c>
      <c r="H298" s="38">
        <v>428.9</v>
      </c>
      <c r="I298" s="1"/>
      <c r="J298" s="1"/>
      <c r="K298" s="1"/>
      <c r="L298" s="1"/>
      <c r="M298" s="1"/>
      <c r="N298" s="1"/>
      <c r="O298" s="1"/>
    </row>
    <row r="299" spans="1:15" ht="66" customHeight="1">
      <c r="A299" s="63" t="s">
        <v>218</v>
      </c>
      <c r="B299" s="33" t="s">
        <v>13</v>
      </c>
      <c r="C299" s="33" t="s">
        <v>11</v>
      </c>
      <c r="D299" s="33" t="s">
        <v>219</v>
      </c>
      <c r="E299" s="34"/>
      <c r="F299" s="38">
        <f>F300</f>
        <v>47.7</v>
      </c>
      <c r="G299" s="38"/>
      <c r="H299" s="38"/>
      <c r="I299" s="1"/>
      <c r="J299" s="1"/>
      <c r="K299" s="1"/>
      <c r="L299" s="1"/>
      <c r="M299" s="1"/>
      <c r="N299" s="1"/>
      <c r="O299" s="1"/>
    </row>
    <row r="300" spans="1:15" ht="15" customHeight="1">
      <c r="A300" s="66" t="s">
        <v>140</v>
      </c>
      <c r="B300" s="33" t="s">
        <v>13</v>
      </c>
      <c r="C300" s="33" t="s">
        <v>11</v>
      </c>
      <c r="D300" s="33" t="s">
        <v>219</v>
      </c>
      <c r="E300" s="34" t="s">
        <v>141</v>
      </c>
      <c r="F300" s="38">
        <v>47.7</v>
      </c>
      <c r="G300" s="41"/>
      <c r="H300" s="38"/>
      <c r="I300" s="1"/>
      <c r="J300" s="1"/>
      <c r="K300" s="1"/>
      <c r="L300" s="1"/>
      <c r="M300" s="1"/>
      <c r="N300" s="1"/>
      <c r="O300" s="1"/>
    </row>
    <row r="301" spans="1:15" ht="13.5" customHeight="1">
      <c r="A301" s="63" t="s">
        <v>51</v>
      </c>
      <c r="B301" s="33" t="s">
        <v>13</v>
      </c>
      <c r="C301" s="33" t="s">
        <v>11</v>
      </c>
      <c r="D301" s="33" t="s">
        <v>220</v>
      </c>
      <c r="E301" s="34"/>
      <c r="F301" s="24">
        <f>F302</f>
        <v>2258.2</v>
      </c>
      <c r="G301" s="24">
        <f>G302</f>
        <v>1984</v>
      </c>
      <c r="H301" s="24">
        <f>H302</f>
        <v>2503.6</v>
      </c>
      <c r="I301" s="1"/>
      <c r="J301" s="1"/>
      <c r="K301" s="1"/>
      <c r="L301" s="1"/>
      <c r="M301" s="1"/>
      <c r="N301" s="1"/>
      <c r="O301" s="1"/>
    </row>
    <row r="302" spans="1:15" ht="15.75" customHeight="1">
      <c r="A302" s="66" t="s">
        <v>140</v>
      </c>
      <c r="B302" s="33" t="s">
        <v>13</v>
      </c>
      <c r="C302" s="33" t="s">
        <v>11</v>
      </c>
      <c r="D302" s="33" t="s">
        <v>220</v>
      </c>
      <c r="E302" s="34" t="s">
        <v>141</v>
      </c>
      <c r="F302" s="24">
        <v>2258.2</v>
      </c>
      <c r="G302" s="38">
        <v>1984</v>
      </c>
      <c r="H302" s="38">
        <v>2503.6</v>
      </c>
      <c r="I302" s="1"/>
      <c r="J302" s="1"/>
      <c r="K302" s="1"/>
      <c r="L302" s="1"/>
      <c r="M302" s="1"/>
      <c r="N302" s="1"/>
      <c r="O302" s="1"/>
    </row>
    <row r="303" spans="1:15" ht="15.75" customHeight="1">
      <c r="A303" s="63" t="s">
        <v>221</v>
      </c>
      <c r="B303" s="33" t="s">
        <v>13</v>
      </c>
      <c r="C303" s="33" t="s">
        <v>11</v>
      </c>
      <c r="D303" s="33" t="s">
        <v>223</v>
      </c>
      <c r="E303" s="34"/>
      <c r="F303" s="24">
        <f>F305+F306+F304</f>
        <v>9731.8</v>
      </c>
      <c r="G303" s="24">
        <f>G305+G306+G304</f>
        <v>8026.9</v>
      </c>
      <c r="H303" s="24">
        <f>H305+H306+H304</f>
        <v>10206.3</v>
      </c>
      <c r="I303" s="1"/>
      <c r="J303" s="1"/>
      <c r="K303" s="1"/>
      <c r="L303" s="1"/>
      <c r="M303" s="1"/>
      <c r="N303" s="1"/>
      <c r="O303" s="1"/>
    </row>
    <row r="304" spans="1:15" ht="29.25" customHeight="1">
      <c r="A304" s="63" t="s">
        <v>93</v>
      </c>
      <c r="B304" s="33" t="s">
        <v>13</v>
      </c>
      <c r="C304" s="33" t="s">
        <v>11</v>
      </c>
      <c r="D304" s="33" t="s">
        <v>223</v>
      </c>
      <c r="E304" s="34" t="s">
        <v>94</v>
      </c>
      <c r="F304" s="24">
        <v>95</v>
      </c>
      <c r="G304" s="24">
        <v>80</v>
      </c>
      <c r="H304" s="24">
        <v>100</v>
      </c>
      <c r="I304" s="1"/>
      <c r="J304" s="1"/>
      <c r="K304" s="1"/>
      <c r="L304" s="1"/>
      <c r="M304" s="1"/>
      <c r="N304" s="1"/>
      <c r="O304" s="1"/>
    </row>
    <row r="305" spans="1:15" ht="13.5" customHeight="1">
      <c r="A305" s="66" t="s">
        <v>140</v>
      </c>
      <c r="B305" s="33" t="s">
        <v>13</v>
      </c>
      <c r="C305" s="33" t="s">
        <v>11</v>
      </c>
      <c r="D305" s="33" t="s">
        <v>223</v>
      </c>
      <c r="E305" s="34" t="s">
        <v>141</v>
      </c>
      <c r="F305" s="24">
        <v>9205.8</v>
      </c>
      <c r="G305" s="38">
        <v>7591.9</v>
      </c>
      <c r="H305" s="38">
        <v>9654.3</v>
      </c>
      <c r="I305" s="1"/>
      <c r="J305" s="1"/>
      <c r="K305" s="1"/>
      <c r="L305" s="1"/>
      <c r="M305" s="1"/>
      <c r="N305" s="1"/>
      <c r="O305" s="1"/>
    </row>
    <row r="306" spans="1:15" ht="29.25" customHeight="1">
      <c r="A306" s="63" t="s">
        <v>152</v>
      </c>
      <c r="B306" s="33" t="s">
        <v>13</v>
      </c>
      <c r="C306" s="33" t="s">
        <v>11</v>
      </c>
      <c r="D306" s="33" t="s">
        <v>223</v>
      </c>
      <c r="E306" s="34" t="s">
        <v>153</v>
      </c>
      <c r="F306" s="24">
        <v>431</v>
      </c>
      <c r="G306" s="38">
        <v>355</v>
      </c>
      <c r="H306" s="38">
        <v>452</v>
      </c>
      <c r="I306" s="1"/>
      <c r="J306" s="1"/>
      <c r="K306" s="1"/>
      <c r="L306" s="1"/>
      <c r="M306" s="1"/>
      <c r="N306" s="1"/>
      <c r="O306" s="1"/>
    </row>
    <row r="307" spans="1:15" ht="16.5" customHeight="1">
      <c r="A307" s="63" t="s">
        <v>222</v>
      </c>
      <c r="B307" s="33" t="s">
        <v>13</v>
      </c>
      <c r="C307" s="33" t="s">
        <v>11</v>
      </c>
      <c r="D307" s="33" t="s">
        <v>225</v>
      </c>
      <c r="E307" s="34"/>
      <c r="F307" s="24">
        <f>F309+F310+F308</f>
        <v>444.4</v>
      </c>
      <c r="G307" s="24">
        <f>G309+G310+G308</f>
        <v>332.59999999999997</v>
      </c>
      <c r="H307" s="24">
        <f>H309+H310+H308</f>
        <v>415.79999999999995</v>
      </c>
      <c r="I307" s="1"/>
      <c r="J307" s="1"/>
      <c r="K307" s="1"/>
      <c r="L307" s="1"/>
      <c r="M307" s="1"/>
      <c r="N307" s="1"/>
      <c r="O307" s="1"/>
    </row>
    <row r="308" spans="1:15" ht="34.5" customHeight="1">
      <c r="A308" s="63" t="s">
        <v>93</v>
      </c>
      <c r="B308" s="33" t="s">
        <v>13</v>
      </c>
      <c r="C308" s="33" t="s">
        <v>11</v>
      </c>
      <c r="D308" s="33" t="s">
        <v>225</v>
      </c>
      <c r="E308" s="34" t="s">
        <v>94</v>
      </c>
      <c r="F308" s="24">
        <v>8</v>
      </c>
      <c r="G308" s="38">
        <v>3.2</v>
      </c>
      <c r="H308" s="38">
        <v>6.4</v>
      </c>
      <c r="I308" s="1"/>
      <c r="J308" s="1"/>
      <c r="K308" s="1"/>
      <c r="L308" s="1"/>
      <c r="M308" s="1"/>
      <c r="N308" s="1"/>
      <c r="O308" s="1"/>
    </row>
    <row r="309" spans="1:15" ht="15" customHeight="1">
      <c r="A309" s="66" t="s">
        <v>140</v>
      </c>
      <c r="B309" s="33" t="s">
        <v>13</v>
      </c>
      <c r="C309" s="33" t="s">
        <v>11</v>
      </c>
      <c r="D309" s="33" t="s">
        <v>225</v>
      </c>
      <c r="E309" s="34" t="s">
        <v>141</v>
      </c>
      <c r="F309" s="24">
        <v>427</v>
      </c>
      <c r="G309" s="38">
        <v>320</v>
      </c>
      <c r="H309" s="38">
        <v>400</v>
      </c>
      <c r="I309" s="1"/>
      <c r="J309" s="1"/>
      <c r="K309" s="1"/>
      <c r="L309" s="1"/>
      <c r="M309" s="1"/>
      <c r="N309" s="1"/>
      <c r="O309" s="1"/>
    </row>
    <row r="310" spans="1:15" ht="30.75" customHeight="1">
      <c r="A310" s="63" t="s">
        <v>152</v>
      </c>
      <c r="B310" s="33" t="s">
        <v>13</v>
      </c>
      <c r="C310" s="33" t="s">
        <v>11</v>
      </c>
      <c r="D310" s="33" t="s">
        <v>225</v>
      </c>
      <c r="E310" s="34" t="s">
        <v>153</v>
      </c>
      <c r="F310" s="24">
        <v>9.4</v>
      </c>
      <c r="G310" s="38">
        <v>9.4</v>
      </c>
      <c r="H310" s="38">
        <v>9.4</v>
      </c>
      <c r="I310" s="1"/>
      <c r="J310" s="1"/>
      <c r="K310" s="1"/>
      <c r="L310" s="1"/>
      <c r="M310" s="1"/>
      <c r="N310" s="1"/>
      <c r="O310" s="1"/>
    </row>
    <row r="311" spans="1:15" ht="39.75" customHeight="1">
      <c r="A311" s="63" t="s">
        <v>224</v>
      </c>
      <c r="B311" s="33" t="s">
        <v>13</v>
      </c>
      <c r="C311" s="33" t="s">
        <v>11</v>
      </c>
      <c r="D311" s="33" t="s">
        <v>226</v>
      </c>
      <c r="E311" s="34"/>
      <c r="F311" s="24">
        <f>F313+F312</f>
        <v>428</v>
      </c>
      <c r="G311" s="24">
        <f>G313+G312</f>
        <v>348.2</v>
      </c>
      <c r="H311" s="24">
        <f>H313+H312</f>
        <v>449.2</v>
      </c>
      <c r="I311" s="1"/>
      <c r="J311" s="1"/>
      <c r="K311" s="1"/>
      <c r="L311" s="1"/>
      <c r="M311" s="1"/>
      <c r="N311" s="1"/>
      <c r="O311" s="1"/>
    </row>
    <row r="312" spans="1:15" ht="31.5" customHeight="1">
      <c r="A312" s="63" t="s">
        <v>93</v>
      </c>
      <c r="B312" s="33" t="s">
        <v>13</v>
      </c>
      <c r="C312" s="33" t="s">
        <v>11</v>
      </c>
      <c r="D312" s="33" t="s">
        <v>226</v>
      </c>
      <c r="E312" s="34" t="s">
        <v>94</v>
      </c>
      <c r="F312" s="24">
        <v>5</v>
      </c>
      <c r="G312" s="24">
        <v>4.2</v>
      </c>
      <c r="H312" s="24">
        <v>5.2</v>
      </c>
      <c r="I312" s="1"/>
      <c r="J312" s="1"/>
      <c r="K312" s="1"/>
      <c r="L312" s="1"/>
      <c r="M312" s="1"/>
      <c r="N312" s="1"/>
      <c r="O312" s="1"/>
    </row>
    <row r="313" spans="1:15" ht="15.75" customHeight="1">
      <c r="A313" s="66" t="s">
        <v>140</v>
      </c>
      <c r="B313" s="33" t="s">
        <v>13</v>
      </c>
      <c r="C313" s="33" t="s">
        <v>11</v>
      </c>
      <c r="D313" s="33" t="s">
        <v>226</v>
      </c>
      <c r="E313" s="34" t="s">
        <v>141</v>
      </c>
      <c r="F313" s="24">
        <v>423</v>
      </c>
      <c r="G313" s="38">
        <v>344</v>
      </c>
      <c r="H313" s="38">
        <v>444</v>
      </c>
      <c r="I313" s="1"/>
      <c r="J313" s="1"/>
      <c r="K313" s="1"/>
      <c r="L313" s="1"/>
      <c r="M313" s="1"/>
      <c r="N313" s="1"/>
      <c r="O313" s="1"/>
    </row>
    <row r="314" spans="1:15" ht="36.75" customHeight="1">
      <c r="A314" s="78" t="s">
        <v>331</v>
      </c>
      <c r="B314" s="33" t="s">
        <v>13</v>
      </c>
      <c r="C314" s="33" t="s">
        <v>11</v>
      </c>
      <c r="D314" s="33" t="s">
        <v>332</v>
      </c>
      <c r="E314" s="34"/>
      <c r="F314" s="38">
        <v>129.9</v>
      </c>
      <c r="G314" s="38"/>
      <c r="H314" s="38"/>
      <c r="I314" s="1"/>
      <c r="J314" s="1"/>
      <c r="K314" s="1"/>
      <c r="L314" s="1"/>
      <c r="M314" s="1"/>
      <c r="N314" s="1"/>
      <c r="O314" s="1"/>
    </row>
    <row r="315" spans="1:15" ht="15.75" customHeight="1">
      <c r="A315" s="66" t="s">
        <v>140</v>
      </c>
      <c r="B315" s="33" t="s">
        <v>13</v>
      </c>
      <c r="C315" s="33" t="s">
        <v>11</v>
      </c>
      <c r="D315" s="33" t="s">
        <v>332</v>
      </c>
      <c r="E315" s="34" t="s">
        <v>141</v>
      </c>
      <c r="F315" s="38">
        <v>129.9</v>
      </c>
      <c r="G315" s="38"/>
      <c r="H315" s="38"/>
      <c r="I315" s="1"/>
      <c r="J315" s="1"/>
      <c r="K315" s="1"/>
      <c r="L315" s="1"/>
      <c r="M315" s="1"/>
      <c r="N315" s="1"/>
      <c r="O315" s="1"/>
    </row>
    <row r="316" spans="1:15" ht="38.25" customHeight="1">
      <c r="A316" s="63" t="s">
        <v>347</v>
      </c>
      <c r="B316" s="33" t="s">
        <v>13</v>
      </c>
      <c r="C316" s="33" t="s">
        <v>11</v>
      </c>
      <c r="D316" s="51" t="s">
        <v>328</v>
      </c>
      <c r="E316" s="34"/>
      <c r="F316" s="38">
        <f aca="true" t="shared" si="20" ref="F316:H317">F317</f>
        <v>235</v>
      </c>
      <c r="G316" s="38">
        <f t="shared" si="20"/>
        <v>390</v>
      </c>
      <c r="H316" s="38">
        <f t="shared" si="20"/>
        <v>729</v>
      </c>
      <c r="I316" s="1"/>
      <c r="J316" s="1"/>
      <c r="K316" s="1"/>
      <c r="L316" s="1"/>
      <c r="M316" s="1"/>
      <c r="N316" s="1"/>
      <c r="O316" s="1"/>
    </row>
    <row r="317" spans="1:15" ht="39.75" customHeight="1">
      <c r="A317" s="78" t="s">
        <v>327</v>
      </c>
      <c r="B317" s="33" t="s">
        <v>13</v>
      </c>
      <c r="C317" s="33" t="s">
        <v>11</v>
      </c>
      <c r="D317" s="51" t="s">
        <v>329</v>
      </c>
      <c r="E317" s="34"/>
      <c r="F317" s="38">
        <f t="shared" si="20"/>
        <v>235</v>
      </c>
      <c r="G317" s="38">
        <f t="shared" si="20"/>
        <v>390</v>
      </c>
      <c r="H317" s="38">
        <f t="shared" si="20"/>
        <v>729</v>
      </c>
      <c r="I317" s="1"/>
      <c r="J317" s="1"/>
      <c r="K317" s="1"/>
      <c r="L317" s="1"/>
      <c r="M317" s="1"/>
      <c r="N317" s="1"/>
      <c r="O317" s="1"/>
    </row>
    <row r="318" spans="1:15" ht="15.75" customHeight="1">
      <c r="A318" s="63" t="s">
        <v>152</v>
      </c>
      <c r="B318" s="33" t="s">
        <v>13</v>
      </c>
      <c r="C318" s="33" t="s">
        <v>11</v>
      </c>
      <c r="D318" s="51" t="s">
        <v>329</v>
      </c>
      <c r="E318" s="34" t="s">
        <v>153</v>
      </c>
      <c r="F318" s="38">
        <v>235</v>
      </c>
      <c r="G318" s="38">
        <v>390</v>
      </c>
      <c r="H318" s="38">
        <v>729</v>
      </c>
      <c r="I318" s="1"/>
      <c r="J318" s="1"/>
      <c r="K318" s="1"/>
      <c r="L318" s="1"/>
      <c r="M318" s="1"/>
      <c r="N318" s="1"/>
      <c r="O318" s="1"/>
    </row>
    <row r="319" spans="1:15" ht="18.75" customHeight="1">
      <c r="A319" s="50" t="s">
        <v>43</v>
      </c>
      <c r="B319" s="26" t="str">
        <f>B$257</f>
        <v>10</v>
      </c>
      <c r="C319" s="52" t="s">
        <v>18</v>
      </c>
      <c r="D319" s="20"/>
      <c r="E319" s="20"/>
      <c r="F319" s="27">
        <f>F320+F328</f>
        <v>10889.599999999999</v>
      </c>
      <c r="G319" s="27">
        <f>G320+G328</f>
        <v>11667.5</v>
      </c>
      <c r="H319" s="27">
        <f>H320+H328</f>
        <v>14193</v>
      </c>
      <c r="I319" s="1"/>
      <c r="J319" s="1"/>
      <c r="K319" s="1"/>
      <c r="L319" s="1"/>
      <c r="M319" s="1"/>
      <c r="N319" s="1"/>
      <c r="O319" s="1"/>
    </row>
    <row r="320" spans="1:15" ht="42.75" customHeight="1">
      <c r="A320" s="57" t="s">
        <v>142</v>
      </c>
      <c r="B320" s="33" t="s">
        <v>13</v>
      </c>
      <c r="C320" s="33" t="s">
        <v>18</v>
      </c>
      <c r="D320" s="33" t="s">
        <v>143</v>
      </c>
      <c r="E320" s="34"/>
      <c r="F320" s="42">
        <f>F321</f>
        <v>8687.3</v>
      </c>
      <c r="G320" s="42">
        <f>G321</f>
        <v>7012.999999999999</v>
      </c>
      <c r="H320" s="42">
        <f>H321</f>
        <v>8687.3</v>
      </c>
      <c r="I320" s="1"/>
      <c r="J320" s="1"/>
      <c r="K320" s="1"/>
      <c r="L320" s="1"/>
      <c r="M320" s="1"/>
      <c r="N320" s="1"/>
      <c r="O320" s="1"/>
    </row>
    <row r="321" spans="1:15" ht="40.5" customHeight="1">
      <c r="A321" s="57" t="s">
        <v>176</v>
      </c>
      <c r="B321" s="33" t="s">
        <v>13</v>
      </c>
      <c r="C321" s="33" t="s">
        <v>18</v>
      </c>
      <c r="D321" s="33" t="s">
        <v>177</v>
      </c>
      <c r="E321" s="34"/>
      <c r="F321" s="42">
        <f>F322+F326+F324</f>
        <v>8687.3</v>
      </c>
      <c r="G321" s="42">
        <f>G322+G326+G324</f>
        <v>7012.999999999999</v>
      </c>
      <c r="H321" s="42">
        <f>H322+H326+H324</f>
        <v>8687.3</v>
      </c>
      <c r="I321" s="1"/>
      <c r="J321" s="1"/>
      <c r="K321" s="1"/>
      <c r="L321" s="1"/>
      <c r="M321" s="1"/>
      <c r="N321" s="1"/>
      <c r="O321" s="1"/>
    </row>
    <row r="322" spans="1:15" ht="42" customHeight="1">
      <c r="A322" s="40" t="s">
        <v>83</v>
      </c>
      <c r="B322" s="33" t="s">
        <v>13</v>
      </c>
      <c r="C322" s="33" t="s">
        <v>18</v>
      </c>
      <c r="D322" s="33" t="s">
        <v>184</v>
      </c>
      <c r="E322" s="34"/>
      <c r="F322" s="42">
        <f>F323</f>
        <v>1114.5</v>
      </c>
      <c r="G322" s="42">
        <f>G323</f>
        <v>897.2</v>
      </c>
      <c r="H322" s="42">
        <f>H323</f>
        <v>1114.5</v>
      </c>
      <c r="I322" s="1"/>
      <c r="J322" s="1"/>
      <c r="K322" s="1"/>
      <c r="L322" s="1"/>
      <c r="M322" s="1"/>
      <c r="N322" s="1"/>
      <c r="O322" s="1"/>
    </row>
    <row r="323" spans="1:15" ht="28.5" customHeight="1">
      <c r="A323" s="28" t="s">
        <v>78</v>
      </c>
      <c r="B323" s="33" t="s">
        <v>13</v>
      </c>
      <c r="C323" s="33" t="s">
        <v>18</v>
      </c>
      <c r="D323" s="33" t="s">
        <v>184</v>
      </c>
      <c r="E323" s="34" t="s">
        <v>141</v>
      </c>
      <c r="F323" s="42">
        <v>1114.5</v>
      </c>
      <c r="G323" s="61">
        <v>897.2</v>
      </c>
      <c r="H323" s="61">
        <v>1114.5</v>
      </c>
      <c r="I323" s="1"/>
      <c r="J323" s="1"/>
      <c r="K323" s="1"/>
      <c r="L323" s="1"/>
      <c r="M323" s="1"/>
      <c r="N323" s="1"/>
      <c r="O323" s="1"/>
    </row>
    <row r="324" spans="1:15" ht="40.5" customHeight="1">
      <c r="A324" s="63" t="s">
        <v>158</v>
      </c>
      <c r="B324" s="48" t="str">
        <f>B$257</f>
        <v>10</v>
      </c>
      <c r="C324" s="34" t="s">
        <v>18</v>
      </c>
      <c r="D324" s="33" t="s">
        <v>179</v>
      </c>
      <c r="E324" s="20"/>
      <c r="F324" s="61">
        <f>F325</f>
        <v>100.9</v>
      </c>
      <c r="G324" s="61">
        <f>G325</f>
        <v>100.9</v>
      </c>
      <c r="H324" s="61">
        <f>H325</f>
        <v>100.9</v>
      </c>
      <c r="I324" s="1"/>
      <c r="J324" s="1"/>
      <c r="K324" s="1"/>
      <c r="L324" s="1"/>
      <c r="M324" s="1"/>
      <c r="N324" s="1"/>
      <c r="O324" s="1"/>
    </row>
    <row r="325" spans="1:15" ht="14.25" customHeight="1">
      <c r="A325" s="63" t="s">
        <v>140</v>
      </c>
      <c r="B325" s="48" t="str">
        <f>B$257</f>
        <v>10</v>
      </c>
      <c r="C325" s="34" t="s">
        <v>18</v>
      </c>
      <c r="D325" s="33" t="s">
        <v>179</v>
      </c>
      <c r="E325" s="34" t="s">
        <v>141</v>
      </c>
      <c r="F325" s="61">
        <v>100.9</v>
      </c>
      <c r="G325" s="61">
        <v>100.9</v>
      </c>
      <c r="H325" s="61">
        <v>100.9</v>
      </c>
      <c r="I325" s="1"/>
      <c r="J325" s="1"/>
      <c r="K325" s="1"/>
      <c r="L325" s="1"/>
      <c r="M325" s="1"/>
      <c r="N325" s="1"/>
      <c r="O325" s="1"/>
    </row>
    <row r="326" spans="1:15" ht="34.5" customHeight="1">
      <c r="A326" s="63" t="s">
        <v>185</v>
      </c>
      <c r="B326" s="48" t="str">
        <f>B$257</f>
        <v>10</v>
      </c>
      <c r="C326" s="34" t="s">
        <v>18</v>
      </c>
      <c r="D326" s="33" t="s">
        <v>186</v>
      </c>
      <c r="E326" s="34"/>
      <c r="F326" s="38">
        <f>F327</f>
        <v>7471.9</v>
      </c>
      <c r="G326" s="38">
        <f>G327</f>
        <v>6014.9</v>
      </c>
      <c r="H326" s="38">
        <f>H327</f>
        <v>7471.9</v>
      </c>
      <c r="I326" s="1"/>
      <c r="J326" s="1"/>
      <c r="K326" s="1"/>
      <c r="L326" s="1"/>
      <c r="M326" s="1"/>
      <c r="N326" s="1"/>
      <c r="O326" s="1"/>
    </row>
    <row r="327" spans="1:15" ht="14.25" customHeight="1">
      <c r="A327" s="63" t="s">
        <v>140</v>
      </c>
      <c r="B327" s="48" t="str">
        <f>B$257</f>
        <v>10</v>
      </c>
      <c r="C327" s="34" t="s">
        <v>18</v>
      </c>
      <c r="D327" s="33" t="s">
        <v>186</v>
      </c>
      <c r="E327" s="34" t="s">
        <v>141</v>
      </c>
      <c r="F327" s="38">
        <v>7471.9</v>
      </c>
      <c r="G327" s="38">
        <v>6014.9</v>
      </c>
      <c r="H327" s="38">
        <v>7471.9</v>
      </c>
      <c r="I327" s="1"/>
      <c r="J327" s="1"/>
      <c r="K327" s="1"/>
      <c r="L327" s="1"/>
      <c r="M327" s="1"/>
      <c r="N327" s="1"/>
      <c r="O327" s="1"/>
    </row>
    <row r="328" spans="1:15" ht="14.25" customHeight="1">
      <c r="A328" s="36" t="s">
        <v>196</v>
      </c>
      <c r="B328" s="33" t="s">
        <v>13</v>
      </c>
      <c r="C328" s="33" t="s">
        <v>18</v>
      </c>
      <c r="D328" s="33" t="s">
        <v>199</v>
      </c>
      <c r="E328" s="37"/>
      <c r="F328" s="38">
        <f>F329</f>
        <v>2202.3</v>
      </c>
      <c r="G328" s="38">
        <f>G329</f>
        <v>4654.5</v>
      </c>
      <c r="H328" s="38">
        <f>H329</f>
        <v>5505.7</v>
      </c>
      <c r="I328" s="1"/>
      <c r="J328" s="1"/>
      <c r="K328" s="1"/>
      <c r="L328" s="1"/>
      <c r="M328" s="1"/>
      <c r="N328" s="1"/>
      <c r="O328" s="1"/>
    </row>
    <row r="329" spans="1:15" ht="18.75" customHeight="1">
      <c r="A329" s="28" t="s">
        <v>197</v>
      </c>
      <c r="B329" s="33" t="s">
        <v>13</v>
      </c>
      <c r="C329" s="33" t="s">
        <v>18</v>
      </c>
      <c r="D329" s="33" t="s">
        <v>198</v>
      </c>
      <c r="E329" s="37"/>
      <c r="F329" s="38">
        <f>F330+F332</f>
        <v>2202.3</v>
      </c>
      <c r="G329" s="38">
        <f>G330+G332</f>
        <v>4654.5</v>
      </c>
      <c r="H329" s="38">
        <f>H330+H332</f>
        <v>5505.7</v>
      </c>
      <c r="I329" s="1"/>
      <c r="J329" s="1"/>
      <c r="K329" s="1"/>
      <c r="L329" s="1"/>
      <c r="M329" s="1"/>
      <c r="N329" s="1"/>
      <c r="O329" s="1"/>
    </row>
    <row r="330" spans="1:15" ht="44.25" customHeight="1">
      <c r="A330" s="63" t="s">
        <v>303</v>
      </c>
      <c r="B330" s="33" t="s">
        <v>13</v>
      </c>
      <c r="C330" s="33" t="s">
        <v>18</v>
      </c>
      <c r="D330" s="51" t="s">
        <v>301</v>
      </c>
      <c r="E330" s="34"/>
      <c r="F330" s="38">
        <f>F331</f>
        <v>446.3</v>
      </c>
      <c r="G330" s="38">
        <f>G331</f>
        <v>1140.4</v>
      </c>
      <c r="H330" s="38">
        <f>H331</f>
        <v>1127</v>
      </c>
      <c r="I330" s="1"/>
      <c r="J330" s="1"/>
      <c r="K330" s="1"/>
      <c r="L330" s="1"/>
      <c r="M330" s="1"/>
      <c r="N330" s="1"/>
      <c r="O330" s="1"/>
    </row>
    <row r="331" spans="1:15" ht="14.25" customHeight="1">
      <c r="A331" s="66" t="s">
        <v>304</v>
      </c>
      <c r="B331" s="33" t="s">
        <v>13</v>
      </c>
      <c r="C331" s="33" t="s">
        <v>18</v>
      </c>
      <c r="D331" s="51" t="s">
        <v>301</v>
      </c>
      <c r="E331" s="34" t="s">
        <v>290</v>
      </c>
      <c r="F331" s="38">
        <v>446.3</v>
      </c>
      <c r="G331" s="42">
        <v>1140.4</v>
      </c>
      <c r="H331" s="38">
        <v>1127</v>
      </c>
      <c r="I331" s="1"/>
      <c r="J331" s="1"/>
      <c r="K331" s="1"/>
      <c r="L331" s="1"/>
      <c r="M331" s="1"/>
      <c r="N331" s="1"/>
      <c r="O331" s="1"/>
    </row>
    <row r="332" spans="1:15" ht="48" customHeight="1">
      <c r="A332" s="63" t="s">
        <v>305</v>
      </c>
      <c r="B332" s="33" t="s">
        <v>13</v>
      </c>
      <c r="C332" s="33" t="s">
        <v>18</v>
      </c>
      <c r="D332" s="51" t="s">
        <v>302</v>
      </c>
      <c r="E332" s="34"/>
      <c r="F332" s="38">
        <f>F333</f>
        <v>1756</v>
      </c>
      <c r="G332" s="38">
        <f>G333</f>
        <v>3514.1</v>
      </c>
      <c r="H332" s="38">
        <f>H333</f>
        <v>4378.7</v>
      </c>
      <c r="I332" s="1"/>
      <c r="J332" s="1"/>
      <c r="K332" s="1"/>
      <c r="L332" s="1"/>
      <c r="M332" s="1"/>
      <c r="N332" s="1"/>
      <c r="O332" s="1"/>
    </row>
    <row r="333" spans="1:15" ht="18" customHeight="1">
      <c r="A333" s="66" t="s">
        <v>304</v>
      </c>
      <c r="B333" s="33" t="s">
        <v>13</v>
      </c>
      <c r="C333" s="33" t="s">
        <v>18</v>
      </c>
      <c r="D333" s="51" t="s">
        <v>302</v>
      </c>
      <c r="E333" s="34" t="s">
        <v>290</v>
      </c>
      <c r="F333" s="38">
        <v>1756</v>
      </c>
      <c r="G333" s="42">
        <v>3514.1</v>
      </c>
      <c r="H333" s="38">
        <v>4378.7</v>
      </c>
      <c r="I333" s="1"/>
      <c r="J333" s="1"/>
      <c r="K333" s="1"/>
      <c r="L333" s="1"/>
      <c r="M333" s="1"/>
      <c r="N333" s="1"/>
      <c r="O333" s="1"/>
    </row>
    <row r="334" spans="1:15" ht="18" customHeight="1">
      <c r="A334" s="53" t="s">
        <v>27</v>
      </c>
      <c r="B334" s="26" t="str">
        <f>B257</f>
        <v>10</v>
      </c>
      <c r="C334" s="20" t="s">
        <v>17</v>
      </c>
      <c r="D334" s="20"/>
      <c r="E334" s="20"/>
      <c r="F334" s="27">
        <f>F339+F335</f>
        <v>2694.5</v>
      </c>
      <c r="G334" s="27">
        <f>G339+G335</f>
        <v>2232.8</v>
      </c>
      <c r="H334" s="27">
        <f>H339+H335</f>
        <v>2799.7</v>
      </c>
      <c r="I334" s="1"/>
      <c r="J334" s="1"/>
      <c r="K334" s="1"/>
      <c r="L334" s="1"/>
      <c r="M334" s="1"/>
      <c r="N334" s="1"/>
      <c r="O334" s="1"/>
    </row>
    <row r="335" spans="1:15" ht="46.5" customHeight="1">
      <c r="A335" s="57" t="s">
        <v>142</v>
      </c>
      <c r="B335" s="33" t="s">
        <v>13</v>
      </c>
      <c r="C335" s="33" t="s">
        <v>17</v>
      </c>
      <c r="D335" s="33" t="s">
        <v>143</v>
      </c>
      <c r="E335" s="34"/>
      <c r="F335" s="38">
        <f aca="true" t="shared" si="21" ref="F335:H337">F336</f>
        <v>35</v>
      </c>
      <c r="G335" s="38">
        <f t="shared" si="21"/>
        <v>35</v>
      </c>
      <c r="H335" s="38">
        <f t="shared" si="21"/>
        <v>35</v>
      </c>
      <c r="I335" s="1"/>
      <c r="J335" s="1"/>
      <c r="K335" s="1"/>
      <c r="L335" s="1"/>
      <c r="M335" s="1"/>
      <c r="N335" s="1"/>
      <c r="O335" s="1"/>
    </row>
    <row r="336" spans="1:15" ht="33.75" customHeight="1">
      <c r="A336" s="63" t="s">
        <v>285</v>
      </c>
      <c r="B336" s="33" t="s">
        <v>13</v>
      </c>
      <c r="C336" s="33" t="s">
        <v>17</v>
      </c>
      <c r="D336" s="33" t="s">
        <v>257</v>
      </c>
      <c r="E336" s="34"/>
      <c r="F336" s="38">
        <f t="shared" si="21"/>
        <v>35</v>
      </c>
      <c r="G336" s="38">
        <f t="shared" si="21"/>
        <v>35</v>
      </c>
      <c r="H336" s="38">
        <f t="shared" si="21"/>
        <v>35</v>
      </c>
      <c r="I336" s="1"/>
      <c r="J336" s="1"/>
      <c r="K336" s="1"/>
      <c r="L336" s="1"/>
      <c r="M336" s="1"/>
      <c r="N336" s="1"/>
      <c r="O336" s="1"/>
    </row>
    <row r="337" spans="1:15" ht="69.75" customHeight="1">
      <c r="A337" s="63" t="s">
        <v>343</v>
      </c>
      <c r="B337" s="33" t="s">
        <v>13</v>
      </c>
      <c r="C337" s="33" t="s">
        <v>17</v>
      </c>
      <c r="D337" s="33" t="s">
        <v>258</v>
      </c>
      <c r="E337" s="34"/>
      <c r="F337" s="38">
        <f t="shared" si="21"/>
        <v>35</v>
      </c>
      <c r="G337" s="38">
        <f t="shared" si="21"/>
        <v>35</v>
      </c>
      <c r="H337" s="38">
        <f t="shared" si="21"/>
        <v>35</v>
      </c>
      <c r="I337" s="1"/>
      <c r="J337" s="1"/>
      <c r="K337" s="1"/>
      <c r="L337" s="1"/>
      <c r="M337" s="1"/>
      <c r="N337" s="1"/>
      <c r="O337" s="1"/>
    </row>
    <row r="338" spans="1:15" ht="30.75" customHeight="1">
      <c r="A338" s="63" t="s">
        <v>93</v>
      </c>
      <c r="B338" s="33" t="s">
        <v>13</v>
      </c>
      <c r="C338" s="33" t="s">
        <v>17</v>
      </c>
      <c r="D338" s="33" t="s">
        <v>258</v>
      </c>
      <c r="E338" s="34" t="s">
        <v>94</v>
      </c>
      <c r="F338" s="38">
        <v>35</v>
      </c>
      <c r="G338" s="38">
        <v>35</v>
      </c>
      <c r="H338" s="38">
        <v>35</v>
      </c>
      <c r="I338" s="1"/>
      <c r="J338" s="1"/>
      <c r="K338" s="1"/>
      <c r="L338" s="1"/>
      <c r="M338" s="1"/>
      <c r="N338" s="1"/>
      <c r="O338" s="1"/>
    </row>
    <row r="339" spans="1:15" ht="17.25" customHeight="1">
      <c r="A339" s="36" t="s">
        <v>196</v>
      </c>
      <c r="B339" s="33" t="s">
        <v>13</v>
      </c>
      <c r="C339" s="33" t="s">
        <v>17</v>
      </c>
      <c r="D339" s="33" t="s">
        <v>199</v>
      </c>
      <c r="E339" s="37"/>
      <c r="F339" s="38">
        <f aca="true" t="shared" si="22" ref="F339:H340">F340</f>
        <v>2659.5</v>
      </c>
      <c r="G339" s="38">
        <f t="shared" si="22"/>
        <v>2197.8</v>
      </c>
      <c r="H339" s="38">
        <f t="shared" si="22"/>
        <v>2764.7</v>
      </c>
      <c r="I339" s="1"/>
      <c r="J339" s="1"/>
      <c r="K339" s="1"/>
      <c r="L339" s="1"/>
      <c r="M339" s="1"/>
      <c r="N339" s="1"/>
      <c r="O339" s="1"/>
    </row>
    <row r="340" spans="1:15" ht="19.5" customHeight="1">
      <c r="A340" s="28" t="s">
        <v>197</v>
      </c>
      <c r="B340" s="33" t="s">
        <v>13</v>
      </c>
      <c r="C340" s="33" t="s">
        <v>17</v>
      </c>
      <c r="D340" s="33" t="s">
        <v>198</v>
      </c>
      <c r="E340" s="37"/>
      <c r="F340" s="38">
        <f t="shared" si="22"/>
        <v>2659.5</v>
      </c>
      <c r="G340" s="38">
        <f t="shared" si="22"/>
        <v>2197.8</v>
      </c>
      <c r="H340" s="38">
        <f t="shared" si="22"/>
        <v>2764.7</v>
      </c>
      <c r="I340" s="1"/>
      <c r="J340" s="1"/>
      <c r="K340" s="1"/>
      <c r="L340" s="1"/>
      <c r="M340" s="1"/>
      <c r="N340" s="1"/>
      <c r="O340" s="1"/>
    </row>
    <row r="341" spans="1:15" ht="43.5" customHeight="1">
      <c r="A341" s="64" t="s">
        <v>101</v>
      </c>
      <c r="B341" s="33" t="s">
        <v>13</v>
      </c>
      <c r="C341" s="33" t="s">
        <v>17</v>
      </c>
      <c r="D341" s="33" t="s">
        <v>227</v>
      </c>
      <c r="E341" s="34"/>
      <c r="F341" s="38">
        <f>F342+F343+F344</f>
        <v>2659.5</v>
      </c>
      <c r="G341" s="38">
        <f>G342+G343+G344</f>
        <v>2197.8</v>
      </c>
      <c r="H341" s="38">
        <f>H342+H343+H344</f>
        <v>2764.7</v>
      </c>
      <c r="I341" s="1"/>
      <c r="J341" s="1"/>
      <c r="K341" s="1"/>
      <c r="L341" s="1"/>
      <c r="M341" s="1"/>
      <c r="N341" s="1"/>
      <c r="O341" s="1"/>
    </row>
    <row r="342" spans="1:12" s="3" customFormat="1" ht="29.25" customHeight="1">
      <c r="A342" s="63" t="s">
        <v>87</v>
      </c>
      <c r="B342" s="33" t="s">
        <v>13</v>
      </c>
      <c r="C342" s="33" t="s">
        <v>17</v>
      </c>
      <c r="D342" s="33" t="s">
        <v>227</v>
      </c>
      <c r="E342" s="34" t="s">
        <v>88</v>
      </c>
      <c r="F342" s="38">
        <v>2262.6</v>
      </c>
      <c r="G342" s="38">
        <v>1895.4</v>
      </c>
      <c r="H342" s="38">
        <v>2353.1</v>
      </c>
      <c r="I342" s="10"/>
      <c r="J342" s="10"/>
      <c r="K342" s="11"/>
      <c r="L342" s="10"/>
    </row>
    <row r="343" spans="1:15" ht="28.5" customHeight="1">
      <c r="A343" s="63" t="s">
        <v>93</v>
      </c>
      <c r="B343" s="33" t="s">
        <v>13</v>
      </c>
      <c r="C343" s="33" t="s">
        <v>17</v>
      </c>
      <c r="D343" s="33" t="s">
        <v>227</v>
      </c>
      <c r="E343" s="34" t="s">
        <v>94</v>
      </c>
      <c r="F343" s="38">
        <v>396.8</v>
      </c>
      <c r="G343" s="38">
        <v>302.3</v>
      </c>
      <c r="H343" s="38">
        <v>411.5</v>
      </c>
      <c r="I343" s="1"/>
      <c r="J343" s="1"/>
      <c r="K343" s="1"/>
      <c r="L343" s="1"/>
      <c r="M343" s="1"/>
      <c r="N343" s="1"/>
      <c r="O343" s="1"/>
    </row>
    <row r="344" spans="1:15" ht="14.25" customHeight="1">
      <c r="A344" s="66" t="s">
        <v>107</v>
      </c>
      <c r="B344" s="33" t="s">
        <v>13</v>
      </c>
      <c r="C344" s="33" t="s">
        <v>17</v>
      </c>
      <c r="D344" s="33" t="s">
        <v>227</v>
      </c>
      <c r="E344" s="34" t="s">
        <v>195</v>
      </c>
      <c r="F344" s="38">
        <v>0.1</v>
      </c>
      <c r="G344" s="38">
        <v>0.1</v>
      </c>
      <c r="H344" s="38">
        <v>0.1</v>
      </c>
      <c r="I344" s="1"/>
      <c r="J344" s="1"/>
      <c r="K344" s="1"/>
      <c r="L344" s="1"/>
      <c r="M344" s="1"/>
      <c r="N344" s="1"/>
      <c r="O344" s="1"/>
    </row>
    <row r="345" spans="1:15" ht="15.75" customHeight="1">
      <c r="A345" s="36"/>
      <c r="B345" s="33"/>
      <c r="C345" s="33"/>
      <c r="D345" s="51"/>
      <c r="E345" s="34"/>
      <c r="F345" s="42"/>
      <c r="G345" s="38"/>
      <c r="H345" s="38"/>
      <c r="I345" s="1"/>
      <c r="J345" s="1"/>
      <c r="K345" s="1"/>
      <c r="L345" s="1"/>
      <c r="M345" s="1"/>
      <c r="N345" s="1"/>
      <c r="O345" s="1"/>
    </row>
    <row r="346" spans="1:15" ht="14.25" customHeight="1">
      <c r="A346" s="43" t="s">
        <v>50</v>
      </c>
      <c r="B346" s="20" t="s">
        <v>47</v>
      </c>
      <c r="F346" s="32">
        <f>F347+F358</f>
        <v>672.4</v>
      </c>
      <c r="G346" s="32">
        <f>G347+G358</f>
        <v>670.4</v>
      </c>
      <c r="H346" s="32">
        <f>H347+H358</f>
        <v>609.8</v>
      </c>
      <c r="I346" s="1"/>
      <c r="J346" s="1"/>
      <c r="K346" s="1"/>
      <c r="L346" s="1"/>
      <c r="M346" s="1"/>
      <c r="N346" s="1"/>
      <c r="O346" s="1"/>
    </row>
    <row r="347" spans="1:15" ht="14.25" customHeight="1">
      <c r="A347" s="43" t="s">
        <v>58</v>
      </c>
      <c r="B347" s="37" t="s">
        <v>47</v>
      </c>
      <c r="C347" s="37" t="s">
        <v>9</v>
      </c>
      <c r="F347" s="32">
        <f aca="true" t="shared" si="23" ref="F347:H348">F348</f>
        <v>665</v>
      </c>
      <c r="G347" s="32">
        <f t="shared" si="23"/>
        <v>663</v>
      </c>
      <c r="H347" s="32">
        <f t="shared" si="23"/>
        <v>602.4</v>
      </c>
      <c r="I347" s="1"/>
      <c r="J347" s="1"/>
      <c r="K347" s="1"/>
      <c r="L347" s="1"/>
      <c r="M347" s="1"/>
      <c r="N347" s="1"/>
      <c r="O347" s="1"/>
    </row>
    <row r="348" spans="1:15" ht="39.75" customHeight="1">
      <c r="A348" s="57" t="s">
        <v>142</v>
      </c>
      <c r="B348" s="34" t="s">
        <v>47</v>
      </c>
      <c r="C348" s="13" t="s">
        <v>9</v>
      </c>
      <c r="D348" s="13" t="s">
        <v>143</v>
      </c>
      <c r="F348" s="24">
        <f t="shared" si="23"/>
        <v>665</v>
      </c>
      <c r="G348" s="24">
        <f t="shared" si="23"/>
        <v>663</v>
      </c>
      <c r="H348" s="24">
        <f t="shared" si="23"/>
        <v>602.4</v>
      </c>
      <c r="I348" s="1"/>
      <c r="J348" s="1"/>
      <c r="K348" s="1"/>
      <c r="L348" s="1"/>
      <c r="M348" s="1"/>
      <c r="N348" s="1"/>
      <c r="O348" s="1"/>
    </row>
    <row r="349" spans="1:15" ht="28.5" customHeight="1">
      <c r="A349" s="68" t="s">
        <v>187</v>
      </c>
      <c r="B349" s="34" t="s">
        <v>47</v>
      </c>
      <c r="C349" s="13" t="s">
        <v>9</v>
      </c>
      <c r="D349" s="13" t="s">
        <v>188</v>
      </c>
      <c r="F349" s="24">
        <f>F350+F354+F356</f>
        <v>665</v>
      </c>
      <c r="G349" s="24">
        <f>G350+G354+G356</f>
        <v>663</v>
      </c>
      <c r="H349" s="24">
        <f>H350+H354+H356</f>
        <v>602.4</v>
      </c>
      <c r="I349" s="1"/>
      <c r="J349" s="1"/>
      <c r="K349" s="1"/>
      <c r="L349" s="1"/>
      <c r="M349" s="1"/>
      <c r="N349" s="1"/>
      <c r="O349" s="1"/>
    </row>
    <row r="350" spans="1:15" ht="43.5" customHeight="1">
      <c r="A350" s="56" t="s">
        <v>127</v>
      </c>
      <c r="B350" s="34" t="s">
        <v>47</v>
      </c>
      <c r="C350" s="13" t="s">
        <v>9</v>
      </c>
      <c r="D350" s="13" t="s">
        <v>259</v>
      </c>
      <c r="F350" s="24">
        <f>F351</f>
        <v>624.6</v>
      </c>
      <c r="G350" s="24">
        <f>G351</f>
        <v>624.6</v>
      </c>
      <c r="H350" s="24">
        <f>H351</f>
        <v>562</v>
      </c>
      <c r="I350" s="1"/>
      <c r="J350" s="1"/>
      <c r="K350" s="1"/>
      <c r="L350" s="1"/>
      <c r="M350" s="1"/>
      <c r="N350" s="1"/>
      <c r="O350" s="1"/>
    </row>
    <row r="351" spans="1:15" ht="15.75" customHeight="1">
      <c r="A351" s="66" t="s">
        <v>148</v>
      </c>
      <c r="B351" s="34" t="s">
        <v>47</v>
      </c>
      <c r="C351" s="13" t="s">
        <v>9</v>
      </c>
      <c r="D351" s="13" t="s">
        <v>259</v>
      </c>
      <c r="E351" s="13" t="s">
        <v>149</v>
      </c>
      <c r="F351" s="24">
        <f>F353</f>
        <v>624.6</v>
      </c>
      <c r="G351" s="24">
        <f>G353</f>
        <v>624.6</v>
      </c>
      <c r="H351" s="24">
        <f>H353</f>
        <v>562</v>
      </c>
      <c r="I351" s="1"/>
      <c r="J351" s="1"/>
      <c r="K351" s="1"/>
      <c r="L351" s="1"/>
      <c r="M351" s="1"/>
      <c r="N351" s="1"/>
      <c r="O351" s="1"/>
    </row>
    <row r="352" spans="1:15" ht="28.5" customHeight="1">
      <c r="A352" s="56" t="s">
        <v>169</v>
      </c>
      <c r="B352" s="34" t="s">
        <v>47</v>
      </c>
      <c r="C352" s="13" t="s">
        <v>9</v>
      </c>
      <c r="D352" s="13" t="s">
        <v>260</v>
      </c>
      <c r="F352" s="24">
        <f>F353</f>
        <v>624.6</v>
      </c>
      <c r="G352" s="24">
        <f>G353</f>
        <v>624.6</v>
      </c>
      <c r="H352" s="24">
        <f>H353</f>
        <v>562</v>
      </c>
      <c r="I352" s="1"/>
      <c r="J352" s="1"/>
      <c r="K352" s="1"/>
      <c r="L352" s="1"/>
      <c r="M352" s="1"/>
      <c r="N352" s="1"/>
      <c r="O352" s="1"/>
    </row>
    <row r="353" spans="1:15" ht="17.25" customHeight="1">
      <c r="A353" s="66" t="s">
        <v>148</v>
      </c>
      <c r="B353" s="34" t="s">
        <v>47</v>
      </c>
      <c r="C353" s="13" t="s">
        <v>9</v>
      </c>
      <c r="D353" s="13" t="s">
        <v>260</v>
      </c>
      <c r="E353" s="13" t="s">
        <v>149</v>
      </c>
      <c r="F353" s="24">
        <v>624.6</v>
      </c>
      <c r="G353" s="24">
        <v>624.6</v>
      </c>
      <c r="H353" s="24">
        <v>562</v>
      </c>
      <c r="I353" s="1"/>
      <c r="J353" s="1"/>
      <c r="K353" s="1"/>
      <c r="L353" s="1"/>
      <c r="M353" s="1"/>
      <c r="N353" s="1"/>
      <c r="O353" s="1"/>
    </row>
    <row r="354" spans="1:15" ht="28.5" customHeight="1">
      <c r="A354" s="63" t="s">
        <v>80</v>
      </c>
      <c r="B354" s="34" t="s">
        <v>47</v>
      </c>
      <c r="C354" s="13" t="s">
        <v>9</v>
      </c>
      <c r="D354" s="13" t="s">
        <v>189</v>
      </c>
      <c r="F354" s="24">
        <f>F355</f>
        <v>10.4</v>
      </c>
      <c r="G354" s="24">
        <f>G355</f>
        <v>8.4</v>
      </c>
      <c r="H354" s="24">
        <f>H355</f>
        <v>10.4</v>
      </c>
      <c r="I354" s="1"/>
      <c r="J354" s="1"/>
      <c r="K354" s="1"/>
      <c r="L354" s="1"/>
      <c r="M354" s="1"/>
      <c r="N354" s="1"/>
      <c r="O354" s="1"/>
    </row>
    <row r="355" spans="1:15" ht="28.5" customHeight="1">
      <c r="A355" s="63" t="s">
        <v>93</v>
      </c>
      <c r="B355" s="34" t="s">
        <v>47</v>
      </c>
      <c r="C355" s="13" t="s">
        <v>9</v>
      </c>
      <c r="D355" s="13" t="s">
        <v>189</v>
      </c>
      <c r="E355" s="13" t="s">
        <v>94</v>
      </c>
      <c r="F355" s="24">
        <v>10.4</v>
      </c>
      <c r="G355" s="24">
        <v>8.4</v>
      </c>
      <c r="H355" s="24">
        <v>10.4</v>
      </c>
      <c r="I355" s="1"/>
      <c r="J355" s="1"/>
      <c r="K355" s="1"/>
      <c r="L355" s="1"/>
      <c r="M355" s="1"/>
      <c r="N355" s="1"/>
      <c r="O355" s="1"/>
    </row>
    <row r="356" spans="1:15" ht="67.5" customHeight="1">
      <c r="A356" s="68" t="s">
        <v>278</v>
      </c>
      <c r="B356" s="34" t="s">
        <v>47</v>
      </c>
      <c r="C356" s="13" t="s">
        <v>9</v>
      </c>
      <c r="D356" s="13" t="s">
        <v>248</v>
      </c>
      <c r="F356" s="24">
        <f>F357</f>
        <v>30</v>
      </c>
      <c r="G356" s="24">
        <f>G357</f>
        <v>30</v>
      </c>
      <c r="H356" s="24">
        <f>H357</f>
        <v>30</v>
      </c>
      <c r="I356" s="1"/>
      <c r="J356" s="1"/>
      <c r="K356" s="1"/>
      <c r="L356" s="1"/>
      <c r="M356" s="1"/>
      <c r="N356" s="1"/>
      <c r="O356" s="1"/>
    </row>
    <row r="357" spans="1:15" ht="29.25" customHeight="1">
      <c r="A357" s="63" t="s">
        <v>93</v>
      </c>
      <c r="B357" s="34" t="s">
        <v>47</v>
      </c>
      <c r="C357" s="13" t="s">
        <v>9</v>
      </c>
      <c r="D357" s="13" t="s">
        <v>248</v>
      </c>
      <c r="E357" s="13" t="s">
        <v>94</v>
      </c>
      <c r="F357" s="24">
        <v>30</v>
      </c>
      <c r="G357" s="24">
        <v>30</v>
      </c>
      <c r="H357" s="24">
        <v>30</v>
      </c>
      <c r="I357" s="1"/>
      <c r="J357" s="1"/>
      <c r="K357" s="1"/>
      <c r="L357" s="1"/>
      <c r="M357" s="1"/>
      <c r="N357" s="1"/>
      <c r="O357" s="1"/>
    </row>
    <row r="358" spans="1:15" ht="14.25" customHeight="1">
      <c r="A358" s="29" t="s">
        <v>79</v>
      </c>
      <c r="B358" s="37" t="s">
        <v>47</v>
      </c>
      <c r="C358" s="37" t="s">
        <v>12</v>
      </c>
      <c r="F358" s="32">
        <f>F359</f>
        <v>7.4</v>
      </c>
      <c r="G358" s="32">
        <f>G359</f>
        <v>7.4</v>
      </c>
      <c r="H358" s="32">
        <f>H359</f>
        <v>7.4</v>
      </c>
      <c r="I358" s="1"/>
      <c r="J358" s="1"/>
      <c r="K358" s="1"/>
      <c r="L358" s="1"/>
      <c r="M358" s="1"/>
      <c r="N358" s="1"/>
      <c r="O358" s="1"/>
    </row>
    <row r="359" spans="1:15" ht="43.5" customHeight="1">
      <c r="A359" s="57" t="s">
        <v>142</v>
      </c>
      <c r="B359" s="34" t="s">
        <v>47</v>
      </c>
      <c r="C359" s="13" t="s">
        <v>12</v>
      </c>
      <c r="D359" s="13" t="s">
        <v>143</v>
      </c>
      <c r="F359" s="24">
        <f aca="true" t="shared" si="24" ref="F359:H360">F361</f>
        <v>7.4</v>
      </c>
      <c r="G359" s="24">
        <f t="shared" si="24"/>
        <v>7.4</v>
      </c>
      <c r="H359" s="24">
        <f t="shared" si="24"/>
        <v>7.4</v>
      </c>
      <c r="I359" s="1"/>
      <c r="J359" s="1"/>
      <c r="K359" s="1"/>
      <c r="L359" s="1"/>
      <c r="M359" s="1"/>
      <c r="N359" s="1"/>
      <c r="O359" s="1"/>
    </row>
    <row r="360" spans="1:15" ht="29.25" customHeight="1">
      <c r="A360" s="68" t="s">
        <v>187</v>
      </c>
      <c r="B360" s="34" t="s">
        <v>47</v>
      </c>
      <c r="C360" s="13" t="s">
        <v>12</v>
      </c>
      <c r="D360" s="13" t="s">
        <v>188</v>
      </c>
      <c r="F360" s="24">
        <f t="shared" si="24"/>
        <v>7.4</v>
      </c>
      <c r="G360" s="24">
        <f t="shared" si="24"/>
        <v>7.4</v>
      </c>
      <c r="H360" s="24">
        <f t="shared" si="24"/>
        <v>7.4</v>
      </c>
      <c r="I360" s="1"/>
      <c r="J360" s="1"/>
      <c r="K360" s="1"/>
      <c r="L360" s="1"/>
      <c r="M360" s="1"/>
      <c r="N360" s="1"/>
      <c r="O360" s="1"/>
    </row>
    <row r="361" spans="1:15" ht="41.25" customHeight="1">
      <c r="A361" s="64" t="s">
        <v>101</v>
      </c>
      <c r="B361" s="34" t="s">
        <v>47</v>
      </c>
      <c r="C361" s="13" t="s">
        <v>12</v>
      </c>
      <c r="D361" s="33" t="s">
        <v>190</v>
      </c>
      <c r="E361" s="34"/>
      <c r="F361" s="24">
        <f>F362</f>
        <v>7.4</v>
      </c>
      <c r="G361" s="24">
        <f>G362</f>
        <v>7.4</v>
      </c>
      <c r="H361" s="24">
        <f>H362</f>
        <v>7.4</v>
      </c>
      <c r="I361" s="1"/>
      <c r="J361" s="1"/>
      <c r="K361" s="1"/>
      <c r="L361" s="1"/>
      <c r="M361" s="1"/>
      <c r="N361" s="1"/>
      <c r="O361" s="1"/>
    </row>
    <row r="362" spans="1:15" ht="28.5" customHeight="1">
      <c r="A362" s="63" t="s">
        <v>87</v>
      </c>
      <c r="B362" s="34" t="s">
        <v>47</v>
      </c>
      <c r="C362" s="13" t="s">
        <v>12</v>
      </c>
      <c r="D362" s="33" t="s">
        <v>190</v>
      </c>
      <c r="E362" s="34" t="s">
        <v>88</v>
      </c>
      <c r="F362" s="24">
        <v>7.4</v>
      </c>
      <c r="G362" s="24">
        <v>7.4</v>
      </c>
      <c r="H362" s="24">
        <v>7.4</v>
      </c>
      <c r="I362" s="1"/>
      <c r="J362" s="1"/>
      <c r="K362" s="1"/>
      <c r="L362" s="1"/>
      <c r="M362" s="1"/>
      <c r="N362" s="1"/>
      <c r="O362" s="1"/>
    </row>
    <row r="363" spans="1:15" ht="13.5" customHeight="1">
      <c r="A363" s="63"/>
      <c r="B363" s="34"/>
      <c r="F363" s="24"/>
      <c r="G363" s="24"/>
      <c r="H363" s="27"/>
      <c r="I363" s="1"/>
      <c r="J363" s="1"/>
      <c r="K363" s="1"/>
      <c r="L363" s="1"/>
      <c r="M363" s="1"/>
      <c r="N363" s="1"/>
      <c r="O363" s="1"/>
    </row>
    <row r="364" spans="1:15" ht="14.25" customHeight="1">
      <c r="A364" s="43" t="s">
        <v>74</v>
      </c>
      <c r="B364" s="37" t="s">
        <v>48</v>
      </c>
      <c r="F364" s="32">
        <f aca="true" t="shared" si="25" ref="F364:G367">F365</f>
        <v>578.2</v>
      </c>
      <c r="G364" s="32">
        <f t="shared" si="25"/>
        <v>261.4</v>
      </c>
      <c r="H364" s="32"/>
      <c r="I364" s="1"/>
      <c r="J364" s="1"/>
      <c r="K364" s="1"/>
      <c r="L364" s="1"/>
      <c r="M364" s="1"/>
      <c r="N364" s="1"/>
      <c r="O364" s="1"/>
    </row>
    <row r="365" spans="1:15" ht="30" customHeight="1">
      <c r="A365" s="55" t="s">
        <v>60</v>
      </c>
      <c r="B365" s="37" t="s">
        <v>48</v>
      </c>
      <c r="C365" s="37" t="s">
        <v>9</v>
      </c>
      <c r="F365" s="32">
        <f t="shared" si="25"/>
        <v>578.2</v>
      </c>
      <c r="G365" s="32">
        <f t="shared" si="25"/>
        <v>261.4</v>
      </c>
      <c r="H365" s="32"/>
      <c r="I365" s="1"/>
      <c r="J365" s="1"/>
      <c r="K365" s="1"/>
      <c r="L365" s="1"/>
      <c r="M365" s="1"/>
      <c r="N365" s="1"/>
      <c r="O365" s="1"/>
    </row>
    <row r="366" spans="1:15" ht="39" customHeight="1">
      <c r="A366" s="63" t="s">
        <v>191</v>
      </c>
      <c r="B366" s="13" t="s">
        <v>48</v>
      </c>
      <c r="C366" s="13" t="s">
        <v>9</v>
      </c>
      <c r="D366" s="33" t="s">
        <v>192</v>
      </c>
      <c r="E366" s="34"/>
      <c r="F366" s="24">
        <f t="shared" si="25"/>
        <v>578.2</v>
      </c>
      <c r="G366" s="24">
        <f t="shared" si="25"/>
        <v>261.4</v>
      </c>
      <c r="I366" s="1"/>
      <c r="J366" s="1"/>
      <c r="K366" s="1"/>
      <c r="L366" s="1"/>
      <c r="M366" s="1"/>
      <c r="N366" s="1"/>
      <c r="O366" s="1"/>
    </row>
    <row r="367" spans="1:15" ht="39" customHeight="1">
      <c r="A367" s="63" t="s">
        <v>273</v>
      </c>
      <c r="B367" s="13" t="s">
        <v>48</v>
      </c>
      <c r="C367" s="13" t="s">
        <v>9</v>
      </c>
      <c r="D367" s="33" t="s">
        <v>193</v>
      </c>
      <c r="E367" s="34"/>
      <c r="F367" s="24">
        <f>F368</f>
        <v>578.2</v>
      </c>
      <c r="G367" s="24">
        <f t="shared" si="25"/>
        <v>261.4</v>
      </c>
      <c r="I367" s="1"/>
      <c r="J367" s="1"/>
      <c r="K367" s="1"/>
      <c r="L367" s="1"/>
      <c r="M367" s="1"/>
      <c r="N367" s="1"/>
      <c r="O367" s="1"/>
    </row>
    <row r="368" spans="1:15" ht="15.75" customHeight="1">
      <c r="A368" s="46" t="s">
        <v>61</v>
      </c>
      <c r="B368" s="13" t="s">
        <v>48</v>
      </c>
      <c r="C368" s="13" t="s">
        <v>9</v>
      </c>
      <c r="D368" s="35" t="s">
        <v>228</v>
      </c>
      <c r="E368" s="34"/>
      <c r="F368" s="24">
        <f>F369</f>
        <v>578.2</v>
      </c>
      <c r="G368" s="24">
        <f>G369</f>
        <v>261.4</v>
      </c>
      <c r="I368" s="1"/>
      <c r="J368" s="1"/>
      <c r="K368" s="1"/>
      <c r="L368" s="1"/>
      <c r="M368" s="1"/>
      <c r="N368" s="1"/>
      <c r="O368" s="1"/>
    </row>
    <row r="369" spans="1:15" ht="12.75">
      <c r="A369" s="28" t="s">
        <v>300</v>
      </c>
      <c r="B369" s="13" t="s">
        <v>48</v>
      </c>
      <c r="C369" s="13" t="s">
        <v>9</v>
      </c>
      <c r="D369" s="35" t="s">
        <v>228</v>
      </c>
      <c r="E369" s="34" t="s">
        <v>299</v>
      </c>
      <c r="F369" s="24">
        <v>578.2</v>
      </c>
      <c r="G369" s="24">
        <v>261.4</v>
      </c>
      <c r="H369" s="42"/>
      <c r="I369" s="1"/>
      <c r="J369" s="1"/>
      <c r="K369" s="1"/>
      <c r="L369" s="1"/>
      <c r="M369" s="1"/>
      <c r="N369" s="1"/>
      <c r="O369" s="1"/>
    </row>
    <row r="370" spans="1:15" ht="15" customHeight="1">
      <c r="A370" s="28"/>
      <c r="D370" s="35"/>
      <c r="E370" s="34"/>
      <c r="F370" s="24"/>
      <c r="G370" s="24"/>
      <c r="H370" s="27"/>
      <c r="I370" s="1"/>
      <c r="J370" s="1"/>
      <c r="K370" s="1"/>
      <c r="L370" s="1"/>
      <c r="M370" s="1"/>
      <c r="N370" s="1"/>
      <c r="O370" s="1"/>
    </row>
    <row r="371" spans="1:15" ht="24.75" customHeight="1">
      <c r="A371" s="25" t="s">
        <v>62</v>
      </c>
      <c r="B371" s="31" t="s">
        <v>55</v>
      </c>
      <c r="C371" s="33"/>
      <c r="D371" s="33"/>
      <c r="E371" s="34"/>
      <c r="F371" s="32">
        <f>F372</f>
        <v>16736.3</v>
      </c>
      <c r="G371" s="32">
        <f>G372</f>
        <v>14224.3</v>
      </c>
      <c r="H371" s="32">
        <f>H372</f>
        <v>17080</v>
      </c>
      <c r="I371" s="1"/>
      <c r="J371" s="1"/>
      <c r="K371" s="1"/>
      <c r="L371" s="1"/>
      <c r="M371" s="1"/>
      <c r="N371" s="1"/>
      <c r="O371" s="1"/>
    </row>
    <row r="372" spans="1:15" ht="29.25" customHeight="1">
      <c r="A372" s="25" t="s">
        <v>63</v>
      </c>
      <c r="B372" s="31" t="s">
        <v>55</v>
      </c>
      <c r="C372" s="31" t="s">
        <v>9</v>
      </c>
      <c r="D372" s="33"/>
      <c r="E372" s="34"/>
      <c r="F372" s="42">
        <f aca="true" t="shared" si="26" ref="F372:H373">F373</f>
        <v>16736.3</v>
      </c>
      <c r="G372" s="42">
        <f t="shared" si="26"/>
        <v>14224.3</v>
      </c>
      <c r="H372" s="42">
        <f t="shared" si="26"/>
        <v>17080</v>
      </c>
      <c r="I372" s="1"/>
      <c r="J372" s="1"/>
      <c r="K372" s="1"/>
      <c r="L372" s="1"/>
      <c r="M372" s="1"/>
      <c r="N372" s="1"/>
      <c r="O372" s="1"/>
    </row>
    <row r="373" spans="1:15" ht="39.75" customHeight="1">
      <c r="A373" s="63" t="s">
        <v>191</v>
      </c>
      <c r="B373" s="33" t="s">
        <v>55</v>
      </c>
      <c r="C373" s="33" t="s">
        <v>9</v>
      </c>
      <c r="D373" s="33" t="s">
        <v>192</v>
      </c>
      <c r="E373" s="34"/>
      <c r="F373" s="38">
        <f>F374</f>
        <v>16736.3</v>
      </c>
      <c r="G373" s="38">
        <f t="shared" si="26"/>
        <v>14224.3</v>
      </c>
      <c r="H373" s="38">
        <f t="shared" si="26"/>
        <v>17080</v>
      </c>
      <c r="I373" s="1"/>
      <c r="J373" s="1"/>
      <c r="K373" s="1"/>
      <c r="L373" s="1"/>
      <c r="M373" s="1"/>
      <c r="N373" s="1"/>
      <c r="O373" s="1"/>
    </row>
    <row r="374" spans="1:15" ht="40.5" customHeight="1">
      <c r="A374" s="28" t="s">
        <v>275</v>
      </c>
      <c r="B374" s="33" t="s">
        <v>55</v>
      </c>
      <c r="C374" s="33" t="s">
        <v>9</v>
      </c>
      <c r="D374" s="33" t="s">
        <v>230</v>
      </c>
      <c r="E374" s="34"/>
      <c r="F374" s="38">
        <f>F375</f>
        <v>16736.3</v>
      </c>
      <c r="G374" s="38">
        <f>G375</f>
        <v>14224.3</v>
      </c>
      <c r="H374" s="38">
        <f>H375</f>
        <v>17080</v>
      </c>
      <c r="I374" s="1"/>
      <c r="J374" s="1"/>
      <c r="K374" s="1"/>
      <c r="L374" s="1"/>
      <c r="M374" s="1"/>
      <c r="N374" s="1"/>
      <c r="O374" s="1"/>
    </row>
    <row r="375" spans="1:15" ht="28.5" customHeight="1">
      <c r="A375" s="28" t="s">
        <v>64</v>
      </c>
      <c r="B375" s="33" t="s">
        <v>55</v>
      </c>
      <c r="C375" s="33" t="s">
        <v>9</v>
      </c>
      <c r="D375" s="33" t="s">
        <v>231</v>
      </c>
      <c r="E375" s="34"/>
      <c r="F375" s="38">
        <f>F376</f>
        <v>16736.3</v>
      </c>
      <c r="G375" s="38">
        <f>G376</f>
        <v>14224.3</v>
      </c>
      <c r="H375" s="38">
        <f>H376</f>
        <v>17080</v>
      </c>
      <c r="I375" s="1"/>
      <c r="J375" s="1"/>
      <c r="K375" s="1"/>
      <c r="L375" s="1"/>
      <c r="M375" s="1"/>
      <c r="N375" s="1"/>
      <c r="O375" s="1"/>
    </row>
    <row r="376" spans="1:15" ht="17.25" customHeight="1">
      <c r="A376" s="28" t="s">
        <v>229</v>
      </c>
      <c r="B376" s="33" t="s">
        <v>55</v>
      </c>
      <c r="C376" s="33" t="s">
        <v>9</v>
      </c>
      <c r="D376" s="33" t="s">
        <v>232</v>
      </c>
      <c r="E376" s="34" t="s">
        <v>233</v>
      </c>
      <c r="F376" s="38">
        <v>16736.3</v>
      </c>
      <c r="G376" s="39">
        <v>14224.3</v>
      </c>
      <c r="H376" s="38">
        <v>17080</v>
      </c>
      <c r="I376" s="1"/>
      <c r="J376" s="1"/>
      <c r="K376" s="1"/>
      <c r="L376" s="1"/>
      <c r="M376" s="1"/>
      <c r="N376" s="1"/>
      <c r="O376" s="1"/>
    </row>
    <row r="377" spans="1:15" ht="12.75" customHeight="1">
      <c r="A377" s="28"/>
      <c r="B377" s="33"/>
      <c r="C377" s="33"/>
      <c r="D377" s="33"/>
      <c r="E377" s="34"/>
      <c r="F377" s="24"/>
      <c r="G377" s="39"/>
      <c r="H377" s="38"/>
      <c r="I377" s="1"/>
      <c r="J377" s="1"/>
      <c r="K377" s="1"/>
      <c r="L377" s="1"/>
      <c r="M377" s="1"/>
      <c r="N377" s="1"/>
      <c r="O377" s="1"/>
    </row>
    <row r="378" spans="1:15" ht="19.5" customHeight="1">
      <c r="A378" s="50" t="s">
        <v>34</v>
      </c>
      <c r="E378" s="52"/>
      <c r="F378" s="27">
        <f>F11+F87+F95+F108+F134+F142+F242+F257+F346+F364+F371</f>
        <v>237501</v>
      </c>
      <c r="G378" s="27">
        <f>G11+G87+G95+G108+G134+G142+G242+G257+G346+G364+G371</f>
        <v>220290.89999999997</v>
      </c>
      <c r="H378" s="27">
        <f>H11+H87+H95+H108+H134+H142+H242+H257+H346+H364+H371</f>
        <v>230698.9</v>
      </c>
      <c r="I378" s="1"/>
      <c r="J378" s="1"/>
      <c r="K378" s="1"/>
      <c r="L378" s="1"/>
      <c r="M378" s="1"/>
      <c r="N378" s="1"/>
      <c r="O378" s="1"/>
    </row>
    <row r="379" spans="9:15" ht="14.25" customHeight="1">
      <c r="I379" s="1"/>
      <c r="J379" s="1"/>
      <c r="K379" s="1"/>
      <c r="L379" s="1"/>
      <c r="M379" s="1"/>
      <c r="N379" s="1"/>
      <c r="O379" s="1"/>
    </row>
    <row r="380" spans="4:15" ht="14.25" customHeight="1">
      <c r="D380" s="24"/>
      <c r="E380" s="24"/>
      <c r="F380" s="54"/>
      <c r="G380" s="54"/>
      <c r="I380" s="1"/>
      <c r="J380" s="1"/>
      <c r="K380" s="1"/>
      <c r="L380" s="1"/>
      <c r="M380" s="1"/>
      <c r="N380" s="1"/>
      <c r="O380" s="1"/>
    </row>
    <row r="381" spans="9:15" ht="14.25" customHeight="1">
      <c r="I381" s="1"/>
      <c r="J381" s="1"/>
      <c r="K381" s="1"/>
      <c r="L381" s="1"/>
      <c r="M381" s="1"/>
      <c r="N381" s="1"/>
      <c r="O381" s="1"/>
    </row>
    <row r="382" spans="9:15" ht="14.25" customHeight="1">
      <c r="I382" s="1"/>
      <c r="J382" s="1"/>
      <c r="K382" s="1"/>
      <c r="L382" s="1"/>
      <c r="M382" s="1"/>
      <c r="N382" s="1"/>
      <c r="O382" s="1"/>
    </row>
    <row r="383" spans="9:15" ht="14.25" customHeight="1">
      <c r="I383" s="1"/>
      <c r="J383" s="1"/>
      <c r="K383" s="1"/>
      <c r="L383" s="1"/>
      <c r="M383" s="1"/>
      <c r="N383" s="1"/>
      <c r="O383" s="1"/>
    </row>
    <row r="384" spans="9:15" ht="14.25" customHeight="1">
      <c r="I384" s="1"/>
      <c r="J384" s="1"/>
      <c r="K384" s="1"/>
      <c r="L384" s="1"/>
      <c r="M384" s="1"/>
      <c r="N384" s="1"/>
      <c r="O384" s="1"/>
    </row>
    <row r="385" spans="9:15" ht="14.25" customHeight="1">
      <c r="I385" s="1"/>
      <c r="J385" s="1"/>
      <c r="K385" s="1"/>
      <c r="L385" s="1"/>
      <c r="M385" s="1"/>
      <c r="N385" s="1"/>
      <c r="O385" s="1"/>
    </row>
    <row r="386" spans="9:15" ht="14.25" customHeight="1">
      <c r="I386" s="1"/>
      <c r="J386" s="1"/>
      <c r="K386" s="1"/>
      <c r="L386" s="1"/>
      <c r="M386" s="1"/>
      <c r="N386" s="1"/>
      <c r="O386" s="1"/>
    </row>
    <row r="387" spans="9:15" ht="14.25" customHeight="1">
      <c r="I387" s="1"/>
      <c r="J387" s="1"/>
      <c r="K387" s="1"/>
      <c r="L387" s="1"/>
      <c r="M387" s="1"/>
      <c r="N387" s="1"/>
      <c r="O387" s="1"/>
    </row>
    <row r="388" spans="9:15" ht="14.25" customHeight="1">
      <c r="I388" s="1"/>
      <c r="J388" s="1"/>
      <c r="K388" s="1"/>
      <c r="L388" s="1"/>
      <c r="M388" s="1"/>
      <c r="N388" s="1"/>
      <c r="O388" s="1"/>
    </row>
    <row r="389" spans="9:15" ht="14.25" customHeight="1">
      <c r="I389" s="1"/>
      <c r="J389" s="1"/>
      <c r="K389" s="1"/>
      <c r="L389" s="1"/>
      <c r="M389" s="1"/>
      <c r="N389" s="1"/>
      <c r="O389" s="1"/>
    </row>
    <row r="390" spans="9:15" ht="14.25" customHeight="1">
      <c r="I390" s="1"/>
      <c r="J390" s="1"/>
      <c r="K390" s="1"/>
      <c r="L390" s="1"/>
      <c r="M390" s="1"/>
      <c r="N390" s="1"/>
      <c r="O390" s="1"/>
    </row>
    <row r="391" spans="9:15" ht="14.25" customHeight="1">
      <c r="I391" s="1"/>
      <c r="J391" s="1"/>
      <c r="K391" s="1"/>
      <c r="L391" s="1"/>
      <c r="M391" s="1"/>
      <c r="N391" s="1"/>
      <c r="O391" s="1"/>
    </row>
    <row r="392" spans="9:15" ht="14.25" customHeight="1">
      <c r="I392" s="1"/>
      <c r="J392" s="1"/>
      <c r="K392" s="1"/>
      <c r="L392" s="1"/>
      <c r="M392" s="1"/>
      <c r="N392" s="1"/>
      <c r="O392" s="1"/>
    </row>
    <row r="393" spans="9:15" ht="14.25" customHeight="1">
      <c r="I393" s="1"/>
      <c r="J393" s="1"/>
      <c r="K393" s="1"/>
      <c r="L393" s="1"/>
      <c r="M393" s="1"/>
      <c r="N393" s="1"/>
      <c r="O393" s="1"/>
    </row>
    <row r="394" spans="9:15" ht="14.25" customHeight="1">
      <c r="I394" s="1"/>
      <c r="J394" s="1"/>
      <c r="K394" s="1"/>
      <c r="L394" s="1"/>
      <c r="M394" s="1"/>
      <c r="N394" s="1"/>
      <c r="O394" s="1"/>
    </row>
    <row r="395" spans="9:15" ht="14.25" customHeight="1">
      <c r="I395" s="1"/>
      <c r="J395" s="1"/>
      <c r="K395" s="1"/>
      <c r="L395" s="1"/>
      <c r="M395" s="1"/>
      <c r="N395" s="1"/>
      <c r="O395" s="1"/>
    </row>
    <row r="396" spans="9:15" ht="14.25" customHeight="1">
      <c r="I396" s="1"/>
      <c r="J396" s="1"/>
      <c r="K396" s="1"/>
      <c r="L396" s="1"/>
      <c r="M396" s="1"/>
      <c r="N396" s="1"/>
      <c r="O396" s="1"/>
    </row>
    <row r="397" spans="9:15" ht="14.25" customHeight="1">
      <c r="I397" s="1"/>
      <c r="J397" s="1"/>
      <c r="K397" s="1"/>
      <c r="L397" s="1"/>
      <c r="M397" s="1"/>
      <c r="N397" s="1"/>
      <c r="O397" s="1"/>
    </row>
    <row r="398" spans="9:15" ht="14.25" customHeight="1">
      <c r="I398" s="1"/>
      <c r="J398" s="1"/>
      <c r="K398" s="1"/>
      <c r="L398" s="1"/>
      <c r="M398" s="1"/>
      <c r="N398" s="1"/>
      <c r="O398" s="1"/>
    </row>
    <row r="399" spans="9:15" ht="14.25" customHeight="1">
      <c r="I399" s="1"/>
      <c r="J399" s="1"/>
      <c r="K399" s="1"/>
      <c r="L399" s="1"/>
      <c r="M399" s="1"/>
      <c r="N399" s="1"/>
      <c r="O399" s="1"/>
    </row>
    <row r="400" spans="9:15" ht="14.25" customHeight="1">
      <c r="I400" s="1"/>
      <c r="J400" s="1"/>
      <c r="K400" s="1"/>
      <c r="L400" s="1"/>
      <c r="M400" s="1"/>
      <c r="N400" s="1"/>
      <c r="O400" s="1"/>
    </row>
    <row r="401" spans="9:15" ht="14.25" customHeight="1">
      <c r="I401" s="1"/>
      <c r="J401" s="1"/>
      <c r="K401" s="1"/>
      <c r="L401" s="1"/>
      <c r="M401" s="1"/>
      <c r="N401" s="1"/>
      <c r="O401" s="1"/>
    </row>
    <row r="402" spans="9:15" ht="14.25" customHeight="1">
      <c r="I402" s="1"/>
      <c r="J402" s="1"/>
      <c r="K402" s="1"/>
      <c r="L402" s="1"/>
      <c r="M402" s="1"/>
      <c r="N402" s="1"/>
      <c r="O402" s="1"/>
    </row>
    <row r="403" spans="9:15" ht="14.25" customHeight="1">
      <c r="I403" s="1"/>
      <c r="J403" s="1"/>
      <c r="K403" s="1"/>
      <c r="L403" s="1"/>
      <c r="M403" s="1"/>
      <c r="N403" s="1"/>
      <c r="O403" s="1"/>
    </row>
    <row r="404" spans="9:15" ht="14.25" customHeight="1">
      <c r="I404" s="1"/>
      <c r="J404" s="1"/>
      <c r="K404" s="1"/>
      <c r="L404" s="1"/>
      <c r="M404" s="1"/>
      <c r="N404" s="1"/>
      <c r="O404" s="1"/>
    </row>
    <row r="405" spans="9:15" ht="14.25" customHeight="1">
      <c r="I405" s="1"/>
      <c r="J405" s="1"/>
      <c r="K405" s="1"/>
      <c r="L405" s="1"/>
      <c r="M405" s="1"/>
      <c r="N405" s="1"/>
      <c r="O405" s="1"/>
    </row>
    <row r="406" spans="9:15" ht="14.25" customHeight="1">
      <c r="I406" s="1"/>
      <c r="J406" s="1"/>
      <c r="K406" s="1"/>
      <c r="L406" s="1"/>
      <c r="M406" s="1"/>
      <c r="N406" s="1"/>
      <c r="O406" s="1"/>
    </row>
    <row r="407" spans="9:15" ht="14.25" customHeight="1">
      <c r="I407" s="1"/>
      <c r="J407" s="1"/>
      <c r="K407" s="1"/>
      <c r="L407" s="1"/>
      <c r="M407" s="1"/>
      <c r="N407" s="1"/>
      <c r="O407" s="1"/>
    </row>
    <row r="408" spans="9:15" ht="14.25" customHeight="1">
      <c r="I408" s="1"/>
      <c r="J408" s="1"/>
      <c r="K408" s="1"/>
      <c r="L408" s="1"/>
      <c r="M408" s="1"/>
      <c r="N408" s="1"/>
      <c r="O408" s="1"/>
    </row>
    <row r="409" spans="9:15" ht="14.25" customHeight="1">
      <c r="I409" s="1"/>
      <c r="J409" s="1"/>
      <c r="K409" s="1"/>
      <c r="L409" s="1"/>
      <c r="M409" s="1"/>
      <c r="N409" s="1"/>
      <c r="O409" s="1"/>
    </row>
    <row r="410" spans="9:15" ht="14.25" customHeight="1">
      <c r="I410" s="1"/>
      <c r="J410" s="1"/>
      <c r="K410" s="1"/>
      <c r="L410" s="1"/>
      <c r="M410" s="1"/>
      <c r="N410" s="1"/>
      <c r="O410" s="1"/>
    </row>
    <row r="411" spans="9:15" ht="14.25" customHeight="1"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9:15" ht="14.25" customHeight="1"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</sheetData>
  <sheetProtection/>
  <mergeCells count="9">
    <mergeCell ref="A8:H8"/>
    <mergeCell ref="D1:H1"/>
    <mergeCell ref="G9:H9"/>
    <mergeCell ref="A6:H6"/>
    <mergeCell ref="A2:H2"/>
    <mergeCell ref="A3:H3"/>
    <mergeCell ref="A4:H4"/>
    <mergeCell ref="A5:H5"/>
    <mergeCell ref="A7:H7"/>
  </mergeCells>
  <printOptions/>
  <pageMargins left="0.7874015748031497" right="0.2755905511811024" top="0.31" bottom="0.23" header="0.29" footer="0.23"/>
  <pageSetup fitToHeight="11" fitToWidth="1" horizontalDpi="600" verticalDpi="600" orientation="portrait" paperSize="9" scale="81" r:id="rId3"/>
  <headerFooter alignWithMargins="0">
    <oddHeader>&amp;C&amp;P</oddHeader>
  </headerFooter>
  <rowBreaks count="1" manualBreakCount="1">
    <brk id="292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Alexi</cp:lastModifiedBy>
  <cp:lastPrinted>2014-11-13T13:54:32Z</cp:lastPrinted>
  <dcterms:created xsi:type="dcterms:W3CDTF">2002-10-24T07:52:32Z</dcterms:created>
  <dcterms:modified xsi:type="dcterms:W3CDTF">2014-11-13T13:54:33Z</dcterms:modified>
  <cp:category/>
  <cp:version/>
  <cp:contentType/>
  <cp:contentStatus/>
</cp:coreProperties>
</file>