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1840" windowHeight="12585"/>
  </bookViews>
  <sheets>
    <sheet name="прил4" sheetId="1" r:id="rId1"/>
  </sheets>
  <definedNames>
    <definedName name="_xlnm.Print_Titles" localSheetId="0">прил4!$10:$10</definedName>
    <definedName name="_xlnm.Print_Area" localSheetId="0">прил4!$A$2:$I$56</definedName>
  </definedNames>
  <calcPr calcId="125725" refMode="R1C1"/>
</workbook>
</file>

<file path=xl/calcChain.xml><?xml version="1.0" encoding="utf-8"?>
<calcChain xmlns="http://schemas.openxmlformats.org/spreadsheetml/2006/main">
  <c r="H11" i="1"/>
  <c r="D56"/>
  <c r="G14"/>
  <c r="G13"/>
  <c r="H54"/>
  <c r="G54"/>
  <c r="F56"/>
  <c r="I54" s="1"/>
  <c r="E56"/>
  <c r="H55"/>
  <c r="H53"/>
  <c r="G53"/>
  <c r="H52"/>
  <c r="G52"/>
  <c r="H50"/>
  <c r="G50"/>
  <c r="H49"/>
  <c r="G49"/>
  <c r="G48"/>
  <c r="G47"/>
  <c r="H46"/>
  <c r="G46"/>
  <c r="H45"/>
  <c r="G45"/>
  <c r="H44"/>
  <c r="G44"/>
  <c r="H41"/>
  <c r="G41"/>
  <c r="H39"/>
  <c r="G39"/>
  <c r="H38"/>
  <c r="G38"/>
  <c r="H37"/>
  <c r="G37"/>
  <c r="H36"/>
  <c r="G36"/>
  <c r="H31"/>
  <c r="H30"/>
  <c r="G30"/>
  <c r="H28"/>
  <c r="G28"/>
  <c r="H26"/>
  <c r="G26"/>
  <c r="G24"/>
  <c r="H23"/>
  <c r="G23"/>
  <c r="H21"/>
  <c r="G21"/>
  <c r="H19"/>
  <c r="G19"/>
  <c r="H16"/>
  <c r="G16"/>
  <c r="H14"/>
  <c r="H13"/>
  <c r="G11"/>
  <c r="I56" l="1"/>
  <c r="H35"/>
  <c r="H48"/>
  <c r="H51"/>
  <c r="G35"/>
  <c r="H43"/>
  <c r="G51"/>
  <c r="G43"/>
  <c r="H24"/>
  <c r="G20"/>
  <c r="G22"/>
  <c r="G29"/>
  <c r="G40"/>
  <c r="H20"/>
  <c r="H22"/>
  <c r="H29"/>
  <c r="H40"/>
  <c r="G56" l="1"/>
  <c r="I55"/>
  <c r="I49"/>
  <c r="I46"/>
  <c r="I38"/>
  <c r="I33"/>
  <c r="I32"/>
  <c r="I13"/>
  <c r="I51"/>
  <c r="I43"/>
  <c r="I41"/>
  <c r="I39"/>
  <c r="I35"/>
  <c r="I30"/>
  <c r="I28"/>
  <c r="I24"/>
  <c r="I23"/>
  <c r="I21"/>
  <c r="I19"/>
  <c r="I14"/>
  <c r="I52"/>
  <c r="I50"/>
  <c r="I44"/>
  <c r="I42"/>
  <c r="I36"/>
  <c r="I34"/>
  <c r="I31"/>
  <c r="I25"/>
  <c r="I16"/>
  <c r="H56"/>
  <c r="I53"/>
  <c r="I48"/>
  <c r="I47"/>
  <c r="I45"/>
  <c r="I37"/>
  <c r="I26"/>
  <c r="I11"/>
  <c r="I20"/>
  <c r="I40"/>
  <c r="I29"/>
  <c r="I22"/>
</calcChain>
</file>

<file path=xl/sharedStrings.xml><?xml version="1.0" encoding="utf-8"?>
<sst xmlns="http://schemas.openxmlformats.org/spreadsheetml/2006/main" count="135" uniqueCount="71">
  <si>
    <t>Раздел</t>
  </si>
  <si>
    <t>Под раз      дел</t>
  </si>
  <si>
    <t>Наименование</t>
  </si>
  <si>
    <t>Исполнение бюджета к утвержденному плану, %</t>
  </si>
  <si>
    <t xml:space="preserve">Исполнение бюджета к уточнен             ному плану,             % </t>
  </si>
  <si>
    <t>Структура исполнения,            %</t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</si>
  <si>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</si>
  <si>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</si>
  <si>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</si>
  <si>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</si>
  <si>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</si>
  <si>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</si>
  <si>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</si>
  <si>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</si>
  <si>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07</t>
  </si>
  <si>
    <t>11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</si>
  <si>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</si>
  <si>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</si>
  <si>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</si>
  <si>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</si>
  <si>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</si>
  <si>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</si>
  <si>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</si>
  <si>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</si>
  <si>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Национальная экономика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</si>
  <si>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</si>
  <si>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</si>
  <si>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</si>
  <si>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</si>
  <si>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</si>
  <si>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</si>
  <si>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</si>
  <si>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</si>
  <si>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</si>
  <si>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</si>
  <si>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</si>
  <si>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</si>
  <si>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</si>
  <si>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</si>
  <si>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</si>
  <si>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</si>
  <si>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</si>
  <si>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</si>
  <si>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</si>
  <si>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</si>
  <si>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</si>
  <si>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</si>
  <si>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</si>
  <si>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</si>
  <si>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</si>
  <si>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</si>
  <si>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</si>
  <si>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</si>
  <si>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</si>
  <si>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</si>
  <si>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</si>
  <si>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</si>
  <si>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Другие вопросы в области охраны окружающей среды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</si>
  <si>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</si>
  <si>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</si>
  <si>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</si>
  <si>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</si>
  <si>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Судебная система</t>
  </si>
  <si>
    <t>Утвержденный план, тыс. рублей</t>
  </si>
  <si>
    <t>Уточненный план, тыс. рублей</t>
  </si>
  <si>
    <t>Исполнено, тыс. рублей</t>
  </si>
  <si>
    <t>Прочие межбюджетные трансферты общего характера</t>
  </si>
  <si>
    <t>Обеспечение проведения выборов и референдумов</t>
  </si>
  <si>
    <t>Резервные фонды местных администраций</t>
  </si>
  <si>
    <t>Анализ исполнения и структура расходов бюджета Шимского муниципального района за 2015год</t>
  </si>
  <si>
    <t xml:space="preserve">                                                                                           Приложение №1                                                                                                к Заключению внешней проверки годового отчета об исполнении бюджета муниципального района за 2015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</si>
</sst>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;[Red]\-000;&quot;&quot;"/>
    <numFmt numFmtId="166" formatCode="0.0"/>
  </numFmts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6" fillId="0" borderId="0" xfId="0" applyFont="1"/>
    <xf numFmtId="0" fontId="0" fillId="0" borderId="0" xfId="0" applyAlignment="1">
      <alignment vertical="center" wrapText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0" xfId="0" applyFont="1" applyFill="1" applyBorder="1"/>
    <xf numFmtId="49" fontId="2" fillId="2" borderId="4" xfId="3" applyNumberFormat="1" applyFont="1" applyFill="1" applyBorder="1" applyAlignment="1">
      <alignment horizontal="center" vertical="center"/>
    </xf>
    <xf numFmtId="49" fontId="2" fillId="2" borderId="5" xfId="3" applyNumberFormat="1" applyFont="1" applyFill="1" applyBorder="1" applyAlignment="1">
      <alignment horizontal="center" vertical="center"/>
    </xf>
    <xf numFmtId="0" fontId="2" fillId="2" borderId="5" xfId="3" applyNumberFormat="1" applyFont="1" applyFill="1" applyBorder="1" applyAlignment="1" applyProtection="1">
      <alignment horizontal="left" vertical="center" wrapText="1"/>
      <protection locked="0"/>
    </xf>
    <xf numFmtId="164" fontId="2" fillId="2" borderId="5" xfId="0" applyNumberFormat="1" applyFont="1" applyFill="1" applyBorder="1" applyAlignment="1">
      <alignment horizontal="right" vertical="center" wrapText="1" indent="1"/>
    </xf>
    <xf numFmtId="164" fontId="2" fillId="2" borderId="6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Alignment="1">
      <alignment vertical="center" wrapText="1"/>
    </xf>
    <xf numFmtId="49" fontId="3" fillId="0" borderId="7" xfId="3" applyNumberFormat="1" applyFont="1" applyFill="1" applyBorder="1" applyAlignment="1">
      <alignment horizontal="center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 applyProtection="1">
      <alignment horizontal="left" vertical="center" wrapText="1"/>
      <protection locked="0"/>
    </xf>
    <xf numFmtId="164" fontId="3" fillId="3" borderId="9" xfId="0" applyNumberFormat="1" applyFont="1" applyFill="1" applyBorder="1" applyAlignment="1">
      <alignment horizontal="right" vertical="center" wrapText="1" indent="1"/>
    </xf>
    <xf numFmtId="164" fontId="3" fillId="3" borderId="10" xfId="0" applyNumberFormat="1" applyFont="1" applyFill="1" applyBorder="1" applyAlignment="1">
      <alignment horizontal="right" vertical="center" wrapText="1" indent="1"/>
    </xf>
    <xf numFmtId="49" fontId="2" fillId="2" borderId="7" xfId="3" applyNumberFormat="1" applyFont="1" applyFill="1" applyBorder="1" applyAlignment="1">
      <alignment horizontal="center" vertical="center"/>
    </xf>
    <xf numFmtId="49" fontId="2" fillId="2" borderId="8" xfId="3" applyNumberFormat="1" applyFont="1" applyFill="1" applyBorder="1" applyAlignment="1">
      <alignment horizontal="center" vertical="center"/>
    </xf>
    <xf numFmtId="0" fontId="2" fillId="2" borderId="8" xfId="3" applyNumberFormat="1" applyFont="1" applyFill="1" applyBorder="1" applyAlignment="1" applyProtection="1">
      <alignment horizontal="left" vertical="center" wrapText="1"/>
      <protection locked="0"/>
    </xf>
    <xf numFmtId="164" fontId="2" fillId="2" borderId="9" xfId="0" applyNumberFormat="1" applyFont="1" applyFill="1" applyBorder="1" applyAlignment="1">
      <alignment horizontal="right" vertical="center" wrapText="1" indent="1"/>
    </xf>
    <xf numFmtId="164" fontId="2" fillId="2" borderId="10" xfId="0" applyNumberFormat="1" applyFont="1" applyFill="1" applyBorder="1" applyAlignment="1">
      <alignment horizontal="right" vertical="center" wrapText="1" indent="1"/>
    </xf>
    <xf numFmtId="165" fontId="3" fillId="0" borderId="11" xfId="4" applyNumberFormat="1" applyFont="1" applyFill="1" applyBorder="1" applyAlignment="1" applyProtection="1">
      <alignment vertical="top" wrapText="1"/>
      <protection hidden="1"/>
    </xf>
    <xf numFmtId="0" fontId="3" fillId="0" borderId="8" xfId="3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49" fontId="3" fillId="0" borderId="12" xfId="3" applyNumberFormat="1" applyFont="1" applyFill="1" applyBorder="1" applyAlignment="1">
      <alignment horizontal="center" vertical="center"/>
    </xf>
    <xf numFmtId="49" fontId="3" fillId="0" borderId="13" xfId="3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right" vertical="center" wrapText="1" indent="1"/>
    </xf>
    <xf numFmtId="164" fontId="3" fillId="3" borderId="15" xfId="0" applyNumberFormat="1" applyFont="1" applyFill="1" applyBorder="1" applyAlignment="1">
      <alignment horizontal="right" vertical="center" wrapText="1" indent="1"/>
    </xf>
    <xf numFmtId="49" fontId="2" fillId="2" borderId="16" xfId="3" applyNumberFormat="1" applyFont="1" applyFill="1" applyBorder="1" applyAlignment="1">
      <alignment vertical="center"/>
    </xf>
    <xf numFmtId="49" fontId="2" fillId="2" borderId="17" xfId="3" applyNumberFormat="1" applyFont="1" applyFill="1" applyBorder="1" applyAlignment="1">
      <alignment vertical="center"/>
    </xf>
    <xf numFmtId="0" fontId="2" fillId="2" borderId="18" xfId="3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2" fillId="2" borderId="5" xfId="3" applyNumberFormat="1" applyFont="1" applyFill="1" applyBorder="1" applyAlignment="1">
      <alignment horizontal="right" vertical="center" indent="1"/>
    </xf>
    <xf numFmtId="166" fontId="3" fillId="0" borderId="8" xfId="3" applyNumberFormat="1" applyFont="1" applyFill="1" applyBorder="1" applyAlignment="1">
      <alignment horizontal="right" vertical="center" indent="1"/>
    </xf>
    <xf numFmtId="166" fontId="2" fillId="2" borderId="8" xfId="3" applyNumberFormat="1" applyFont="1" applyFill="1" applyBorder="1" applyAlignment="1">
      <alignment horizontal="right" vertical="center" indent="1"/>
    </xf>
    <xf numFmtId="166" fontId="3" fillId="4" borderId="8" xfId="3" applyNumberFormat="1" applyFont="1" applyFill="1" applyBorder="1" applyAlignment="1">
      <alignment horizontal="right" vertical="center" indent="1"/>
    </xf>
    <xf numFmtId="166" fontId="3" fillId="0" borderId="13" xfId="3" applyNumberFormat="1" applyFont="1" applyFill="1" applyBorder="1" applyAlignment="1">
      <alignment horizontal="right" vertical="center" indent="1"/>
    </xf>
    <xf numFmtId="166" fontId="2" fillId="2" borderId="19" xfId="3" applyNumberFormat="1" applyFont="1" applyFill="1" applyBorder="1" applyAlignment="1">
      <alignment horizontal="right" vertical="center" indent="1"/>
    </xf>
    <xf numFmtId="166" fontId="9" fillId="0" borderId="0" xfId="0" applyNumberFormat="1" applyFont="1"/>
    <xf numFmtId="166" fontId="2" fillId="2" borderId="9" xfId="3" applyNumberFormat="1" applyFont="1" applyFill="1" applyBorder="1" applyAlignment="1">
      <alignment horizontal="right" vertical="center" indent="1"/>
    </xf>
    <xf numFmtId="49" fontId="3" fillId="0" borderId="20" xfId="3" applyNumberFormat="1" applyFont="1" applyFill="1" applyBorder="1" applyAlignment="1">
      <alignment horizontal="center" vertical="center"/>
    </xf>
    <xf numFmtId="49" fontId="3" fillId="0" borderId="9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 applyProtection="1">
      <alignment horizontal="left" vertical="center" wrapText="1"/>
      <protection locked="0"/>
    </xf>
    <xf numFmtId="0" fontId="3" fillId="4" borderId="8" xfId="3" applyNumberFormat="1" applyFont="1" applyFill="1" applyBorder="1" applyAlignment="1" applyProtection="1">
      <alignment horizontal="left" vertical="center" wrapText="1"/>
      <protection locked="0"/>
    </xf>
    <xf numFmtId="164" fontId="10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166" fontId="2" fillId="4" borderId="8" xfId="0" applyNumberFormat="1" applyFont="1" applyFill="1" applyBorder="1" applyAlignment="1">
      <alignment vertical="center"/>
    </xf>
    <xf numFmtId="166" fontId="2" fillId="2" borderId="23" xfId="3" applyNumberFormat="1" applyFont="1" applyFill="1" applyBorder="1" applyAlignment="1">
      <alignment horizontal="right" vertical="center" indent="1"/>
    </xf>
    <xf numFmtId="0" fontId="9" fillId="0" borderId="0" xfId="0" applyFont="1" applyBorder="1"/>
    <xf numFmtId="166" fontId="2" fillId="0" borderId="0" xfId="3" applyNumberFormat="1" applyFont="1" applyFill="1" applyBorder="1" applyAlignment="1">
      <alignment horizontal="right" vertical="center"/>
    </xf>
    <xf numFmtId="0" fontId="9" fillId="4" borderId="0" xfId="0" applyFont="1" applyFill="1"/>
    <xf numFmtId="166" fontId="9" fillId="4" borderId="0" xfId="0" applyNumberFormat="1" applyFont="1" applyFill="1"/>
    <xf numFmtId="166" fontId="0" fillId="4" borderId="0" xfId="0" applyNumberFormat="1" applyFont="1" applyFill="1"/>
    <xf numFmtId="0" fontId="11" fillId="0" borderId="8" xfId="0" applyFont="1" applyBorder="1" applyAlignment="1">
      <alignment vertical="center"/>
    </xf>
    <xf numFmtId="166" fontId="3" fillId="0" borderId="9" xfId="3" applyNumberFormat="1" applyFont="1" applyFill="1" applyBorder="1" applyAlignment="1">
      <alignment horizontal="right" vertical="center" indent="1"/>
    </xf>
    <xf numFmtId="166" fontId="3" fillId="4" borderId="9" xfId="3" applyNumberFormat="1" applyFont="1" applyFill="1" applyBorder="1" applyAlignment="1">
      <alignment horizontal="right" vertical="center" indent="1"/>
    </xf>
    <xf numFmtId="164" fontId="3" fillId="4" borderId="9" xfId="0" applyNumberFormat="1" applyFont="1" applyFill="1" applyBorder="1" applyAlignment="1">
      <alignment horizontal="right" vertical="center" wrapText="1" indent="1"/>
    </xf>
    <xf numFmtId="164" fontId="3" fillId="4" borderId="10" xfId="0" applyNumberFormat="1" applyFont="1" applyFill="1" applyBorder="1" applyAlignment="1">
      <alignment horizontal="right" vertical="center" wrapText="1" indent="1"/>
    </xf>
    <xf numFmtId="166" fontId="11" fillId="0" borderId="0" xfId="0" applyNumberFormat="1" applyFont="1" applyAlignment="1">
      <alignment vertical="center"/>
    </xf>
    <xf numFmtId="0" fontId="11" fillId="0" borderId="13" xfId="0" applyFont="1" applyBorder="1" applyAlignment="1">
      <alignment vertical="center"/>
    </xf>
    <xf numFmtId="166" fontId="11" fillId="0" borderId="8" xfId="0" applyNumberFormat="1" applyFont="1" applyBorder="1" applyAlignment="1">
      <alignment vertical="center"/>
    </xf>
    <xf numFmtId="49" fontId="3" fillId="2" borderId="8" xfId="3" applyNumberFormat="1" applyFont="1" applyFill="1" applyBorder="1" applyAlignment="1">
      <alignment horizontal="center" vertical="center"/>
    </xf>
    <xf numFmtId="0" fontId="2" fillId="2" borderId="21" xfId="3" applyNumberFormat="1" applyFont="1" applyFill="1" applyBorder="1" applyAlignment="1" applyProtection="1">
      <alignment horizontal="left" vertical="center" wrapText="1"/>
      <protection locked="0"/>
    </xf>
    <xf numFmtId="166" fontId="2" fillId="2" borderId="22" xfId="3" applyNumberFormat="1" applyFont="1" applyFill="1" applyBorder="1" applyAlignment="1">
      <alignment horizontal="right" vertical="center" indent="1"/>
    </xf>
    <xf numFmtId="164" fontId="3" fillId="3" borderId="8" xfId="0" applyNumberFormat="1" applyFont="1" applyFill="1" applyBorder="1" applyAlignment="1">
      <alignment horizontal="right" vertical="center" wrapText="1" indent="1"/>
    </xf>
    <xf numFmtId="164" fontId="3" fillId="3" borderId="24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wrapText="1"/>
    </xf>
    <xf numFmtId="2" fontId="3" fillId="0" borderId="8" xfId="3" applyNumberFormat="1" applyFont="1" applyFill="1" applyBorder="1" applyAlignment="1">
      <alignment horizontal="right" vertical="center" indent="1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2" fillId="4" borderId="0" xfId="2" applyFont="1" applyFill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</cellXfs>
  <cellStyles count="5">
    <cellStyle name="Обычный" xfId="0" builtinId="0"/>
    <cellStyle name="Обычный 2" xfId="3"/>
    <cellStyle name="Обычный_Tmp" xfId="1"/>
    <cellStyle name="Обычный_Tmp2 2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L69"/>
  <sheetViews>
    <sheetView tabSelected="1" topLeftCell="A43" zoomScale="84" zoomScaleNormal="84" workbookViewId="0">
      <selection activeCell="H31" sqref="H31"/>
    </sheetView>
  </sheetViews>
  <sheetFormatPr defaultRowHeight="12.75"/>
  <cols>
    <col min="1" max="1" width="4.5703125" customWidth="1"/>
    <col min="2" max="2" width="4.85546875" style="47" customWidth="1"/>
    <col min="3" max="3" width="66.140625" customWidth="1"/>
    <col min="4" max="6" width="16.85546875" customWidth="1"/>
    <col min="7" max="8" width="17.7109375" customWidth="1"/>
    <col min="9" max="9" width="13.42578125" customWidth="1"/>
  </cols>
  <sheetData>
    <row r="1" spans="1:10" ht="15.75">
      <c r="A1" s="1"/>
      <c r="B1" s="2"/>
      <c r="C1" s="1"/>
      <c r="D1" s="1"/>
      <c r="E1" s="1"/>
      <c r="F1" s="1"/>
      <c r="H1" s="84"/>
      <c r="I1" s="85"/>
    </row>
    <row r="2" spans="1:10" ht="14.25">
      <c r="A2" s="3"/>
      <c r="B2" s="4"/>
      <c r="C2" s="3"/>
      <c r="D2" s="3"/>
      <c r="E2" s="3"/>
      <c r="F2" s="88" t="s">
        <v>70</v>
      </c>
      <c r="G2" s="89"/>
      <c r="H2" s="89"/>
      <c r="I2" s="89"/>
    </row>
    <row r="3" spans="1:10" ht="14.25">
      <c r="A3" s="3"/>
      <c r="B3" s="4"/>
      <c r="C3" s="3"/>
      <c r="D3" s="3"/>
      <c r="E3" s="3"/>
      <c r="F3" s="89"/>
      <c r="G3" s="89"/>
      <c r="H3" s="89"/>
      <c r="I3" s="89"/>
    </row>
    <row r="4" spans="1:10" ht="14.25">
      <c r="A4" s="3"/>
      <c r="B4" s="4"/>
      <c r="C4" s="3"/>
      <c r="D4" s="3"/>
      <c r="E4" s="3"/>
      <c r="F4" s="89"/>
      <c r="G4" s="89"/>
      <c r="H4" s="89"/>
      <c r="I4" s="89"/>
    </row>
    <row r="5" spans="1:10" ht="14.25">
      <c r="A5" s="3"/>
      <c r="B5" s="4"/>
      <c r="C5" s="3"/>
      <c r="D5" s="3"/>
      <c r="E5" s="3"/>
      <c r="F5" s="89"/>
      <c r="G5" s="89"/>
      <c r="H5" s="89"/>
      <c r="I5" s="89"/>
    </row>
    <row r="6" spans="1:10" ht="14.25">
      <c r="A6" s="3"/>
      <c r="B6" s="4"/>
      <c r="C6" s="3"/>
      <c r="D6" s="3"/>
      <c r="E6" s="3"/>
      <c r="F6" s="82"/>
      <c r="G6" s="82"/>
      <c r="H6" s="82"/>
      <c r="I6" s="82"/>
    </row>
    <row r="7" spans="1:10" ht="21.75" customHeight="1">
      <c r="A7" s="86" t="s">
        <v>69</v>
      </c>
      <c r="B7" s="86"/>
      <c r="C7" s="86"/>
      <c r="D7" s="86"/>
      <c r="E7" s="86"/>
      <c r="F7" s="86"/>
      <c r="G7" s="86"/>
      <c r="H7" s="86"/>
      <c r="I7" s="86"/>
      <c r="J7" s="6"/>
    </row>
    <row r="8" spans="1:10" ht="15.75" thickBot="1">
      <c r="A8" s="7"/>
      <c r="B8" s="7"/>
      <c r="C8" s="7"/>
      <c r="D8" s="7"/>
      <c r="E8" s="7"/>
      <c r="F8" s="7"/>
      <c r="G8" s="5"/>
      <c r="H8" s="87"/>
      <c r="I8" s="87"/>
    </row>
    <row r="9" spans="1:10" ht="79.5" thickBot="1">
      <c r="A9" s="8" t="s">
        <v>0</v>
      </c>
      <c r="B9" s="9" t="s">
        <v>1</v>
      </c>
      <c r="C9" s="9" t="s">
        <v>2</v>
      </c>
      <c r="D9" s="9" t="s">
        <v>63</v>
      </c>
      <c r="E9" s="9" t="s">
        <v>64</v>
      </c>
      <c r="F9" s="10" t="s">
        <v>65</v>
      </c>
      <c r="G9" s="9" t="s">
        <v>3</v>
      </c>
      <c r="H9" s="11" t="s">
        <v>4</v>
      </c>
      <c r="I9" s="12" t="s">
        <v>5</v>
      </c>
    </row>
    <row r="10" spans="1:10" s="16" customFormat="1" ht="15" customHeight="1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5">
        <v>9</v>
      </c>
    </row>
    <row r="11" spans="1:10" s="22" customFormat="1" ht="51" customHeight="1">
      <c r="A11" s="17" t="s">
        <v>6</v>
      </c>
      <c r="B11" s="18"/>
      <c r="C11" s="19" t="s">
        <v>7</v>
      </c>
      <c r="D11" s="60">
        <v>27702.3</v>
      </c>
      <c r="E11" s="55">
        <v>30170.400000000001</v>
      </c>
      <c r="F11" s="48">
        <v>29849.4</v>
      </c>
      <c r="G11" s="20">
        <f>F11/D11*100</f>
        <v>107.75061998462223</v>
      </c>
      <c r="H11" s="20">
        <f>F11/E11*100</f>
        <v>98.936043274202532</v>
      </c>
      <c r="I11" s="21">
        <f>F11/$F$56*100</f>
        <v>8.5522265030374633</v>
      </c>
    </row>
    <row r="12" spans="1:10" s="22" customFormat="1" ht="51" customHeight="1">
      <c r="A12" s="56" t="s">
        <v>6</v>
      </c>
      <c r="B12" s="57" t="s">
        <v>18</v>
      </c>
      <c r="C12" s="58" t="s">
        <v>55</v>
      </c>
      <c r="D12" s="69">
        <v>1422.1</v>
      </c>
      <c r="E12" s="70">
        <v>1249.0999999999999</v>
      </c>
      <c r="F12" s="71">
        <v>1210.7</v>
      </c>
      <c r="G12" s="72">
        <v>94.8</v>
      </c>
      <c r="H12" s="72">
        <v>100</v>
      </c>
      <c r="I12" s="73"/>
    </row>
    <row r="13" spans="1:10" s="22" customFormat="1" ht="47.25">
      <c r="A13" s="23" t="s">
        <v>6</v>
      </c>
      <c r="B13" s="24" t="s">
        <v>8</v>
      </c>
      <c r="C13" s="25" t="s">
        <v>9</v>
      </c>
      <c r="D13" s="74">
        <v>11</v>
      </c>
      <c r="E13" s="49">
        <v>5.2</v>
      </c>
      <c r="F13" s="49">
        <v>5.2</v>
      </c>
      <c r="G13" s="26">
        <f t="shared" ref="G13:G56" si="0">F13/D13*100</f>
        <v>47.272727272727273</v>
      </c>
      <c r="H13" s="26">
        <f t="shared" ref="H13:H56" si="1">F13/E13*100</f>
        <v>100</v>
      </c>
      <c r="I13" s="27">
        <f>F13/$F$56*100</f>
        <v>1.4898650497428695E-3</v>
      </c>
    </row>
    <row r="14" spans="1:10" s="22" customFormat="1" ht="47.25">
      <c r="A14" s="23" t="s">
        <v>6</v>
      </c>
      <c r="B14" s="24" t="s">
        <v>10</v>
      </c>
      <c r="C14" s="25" t="s">
        <v>11</v>
      </c>
      <c r="D14" s="75">
        <v>17285.7</v>
      </c>
      <c r="E14" s="49">
        <v>18717.3</v>
      </c>
      <c r="F14" s="49">
        <v>18542.900000000001</v>
      </c>
      <c r="G14" s="26">
        <f t="shared" si="0"/>
        <v>107.27306386203625</v>
      </c>
      <c r="H14" s="26">
        <f t="shared" si="1"/>
        <v>99.068241680156873</v>
      </c>
      <c r="I14" s="27">
        <f>F14/$F$56*100</f>
        <v>5.312772813630203</v>
      </c>
    </row>
    <row r="15" spans="1:10" s="22" customFormat="1" ht="15.75">
      <c r="A15" s="23" t="s">
        <v>6</v>
      </c>
      <c r="B15" s="24" t="s">
        <v>32</v>
      </c>
      <c r="C15" s="25" t="s">
        <v>62</v>
      </c>
      <c r="D15" s="75">
        <v>0</v>
      </c>
      <c r="E15" s="49">
        <v>0.8</v>
      </c>
      <c r="F15" s="49">
        <v>0</v>
      </c>
      <c r="G15" s="26">
        <v>0</v>
      </c>
      <c r="H15" s="26">
        <v>100</v>
      </c>
      <c r="I15" s="27">
        <v>0</v>
      </c>
    </row>
    <row r="16" spans="1:10" s="22" customFormat="1" ht="31.5" customHeight="1">
      <c r="A16" s="23" t="s">
        <v>6</v>
      </c>
      <c r="B16" s="24" t="s">
        <v>12</v>
      </c>
      <c r="C16" s="25" t="s">
        <v>13</v>
      </c>
      <c r="D16" s="76">
        <v>4024.6</v>
      </c>
      <c r="E16" s="49">
        <v>3973.4</v>
      </c>
      <c r="F16" s="51">
        <v>3893</v>
      </c>
      <c r="G16" s="26">
        <f t="shared" si="0"/>
        <v>96.730109824578847</v>
      </c>
      <c r="H16" s="26">
        <f t="shared" si="1"/>
        <v>97.976544017717828</v>
      </c>
      <c r="I16" s="27">
        <f t="shared" ref="I16:I47" si="2">F16/$F$56*100</f>
        <v>1.1153931997401907</v>
      </c>
    </row>
    <row r="17" spans="1:9" s="22" customFormat="1" ht="31.5" customHeight="1">
      <c r="A17" s="23" t="s">
        <v>6</v>
      </c>
      <c r="B17" s="24" t="s">
        <v>14</v>
      </c>
      <c r="C17" s="25" t="s">
        <v>67</v>
      </c>
      <c r="D17" s="76">
        <v>430</v>
      </c>
      <c r="E17" s="49">
        <v>0</v>
      </c>
      <c r="F17" s="51">
        <v>0</v>
      </c>
      <c r="G17" s="26">
        <v>0</v>
      </c>
      <c r="H17" s="26">
        <v>0</v>
      </c>
      <c r="I17" s="27">
        <v>0</v>
      </c>
    </row>
    <row r="18" spans="1:9" s="22" customFormat="1" ht="31.5" customHeight="1">
      <c r="A18" s="23" t="s">
        <v>6</v>
      </c>
      <c r="B18" s="24" t="s">
        <v>15</v>
      </c>
      <c r="C18" s="25" t="s">
        <v>68</v>
      </c>
      <c r="D18" s="76">
        <v>100</v>
      </c>
      <c r="E18" s="49">
        <v>90</v>
      </c>
      <c r="F18" s="51">
        <v>90</v>
      </c>
      <c r="G18" s="26">
        <v>0</v>
      </c>
      <c r="H18" s="26">
        <v>0</v>
      </c>
      <c r="I18" s="27">
        <v>0</v>
      </c>
    </row>
    <row r="19" spans="1:9" s="22" customFormat="1" ht="18.75" customHeight="1">
      <c r="A19" s="23" t="s">
        <v>6</v>
      </c>
      <c r="B19" s="24" t="s">
        <v>16</v>
      </c>
      <c r="C19" s="25" t="s">
        <v>17</v>
      </c>
      <c r="D19" s="49">
        <v>4428.8999999999996</v>
      </c>
      <c r="E19" s="49">
        <v>6134.6</v>
      </c>
      <c r="F19" s="49">
        <v>6107.6</v>
      </c>
      <c r="G19" s="26">
        <f t="shared" si="0"/>
        <v>137.90331685068529</v>
      </c>
      <c r="H19" s="26">
        <f t="shared" si="1"/>
        <v>99.559873504384967</v>
      </c>
      <c r="I19" s="27">
        <f t="shared" si="2"/>
        <v>1.7499038034249137</v>
      </c>
    </row>
    <row r="20" spans="1:9" s="22" customFormat="1" ht="31.5" customHeight="1">
      <c r="A20" s="28" t="s">
        <v>18</v>
      </c>
      <c r="B20" s="29"/>
      <c r="C20" s="30" t="s">
        <v>19</v>
      </c>
      <c r="D20" s="50">
        <v>228.2</v>
      </c>
      <c r="E20" s="50">
        <v>227.5</v>
      </c>
      <c r="F20" s="50">
        <v>227.5</v>
      </c>
      <c r="G20" s="31">
        <f t="shared" si="0"/>
        <v>99.693251533742327</v>
      </c>
      <c r="H20" s="31">
        <f t="shared" si="1"/>
        <v>100</v>
      </c>
      <c r="I20" s="32">
        <f t="shared" si="2"/>
        <v>6.5181595926250543E-2</v>
      </c>
    </row>
    <row r="21" spans="1:9" s="22" customFormat="1" ht="18.75" customHeight="1">
      <c r="A21" s="23" t="s">
        <v>18</v>
      </c>
      <c r="B21" s="24" t="s">
        <v>8</v>
      </c>
      <c r="C21" s="25" t="s">
        <v>56</v>
      </c>
      <c r="D21" s="49">
        <v>228.2</v>
      </c>
      <c r="E21" s="49">
        <v>227.5</v>
      </c>
      <c r="F21" s="49">
        <v>227.5</v>
      </c>
      <c r="G21" s="26">
        <f t="shared" si="0"/>
        <v>99.693251533742327</v>
      </c>
      <c r="H21" s="26">
        <f t="shared" si="1"/>
        <v>100</v>
      </c>
      <c r="I21" s="27">
        <f t="shared" si="2"/>
        <v>6.5181595926250543E-2</v>
      </c>
    </row>
    <row r="22" spans="1:9" s="22" customFormat="1" ht="31.5">
      <c r="A22" s="28" t="s">
        <v>8</v>
      </c>
      <c r="B22" s="29"/>
      <c r="C22" s="30" t="s">
        <v>20</v>
      </c>
      <c r="D22" s="50">
        <v>913.7</v>
      </c>
      <c r="E22" s="50">
        <v>917.3</v>
      </c>
      <c r="F22" s="50">
        <v>917.3</v>
      </c>
      <c r="G22" s="31">
        <f t="shared" si="0"/>
        <v>100.39400240779248</v>
      </c>
      <c r="H22" s="31">
        <f t="shared" si="1"/>
        <v>100</v>
      </c>
      <c r="I22" s="32">
        <f t="shared" si="2"/>
        <v>0.26281792502483348</v>
      </c>
    </row>
    <row r="23" spans="1:9" s="22" customFormat="1" ht="31.5">
      <c r="A23" s="23" t="s">
        <v>8</v>
      </c>
      <c r="B23" s="24" t="s">
        <v>21</v>
      </c>
      <c r="C23" s="33" t="s">
        <v>22</v>
      </c>
      <c r="D23" s="83">
        <v>913.7</v>
      </c>
      <c r="E23" s="49">
        <v>917.3</v>
      </c>
      <c r="F23" s="49">
        <v>917.3</v>
      </c>
      <c r="G23" s="26">
        <f t="shared" si="0"/>
        <v>100.39400240779248</v>
      </c>
      <c r="H23" s="26">
        <f t="shared" si="1"/>
        <v>100</v>
      </c>
      <c r="I23" s="27">
        <f t="shared" si="2"/>
        <v>0.26281792502483348</v>
      </c>
    </row>
    <row r="24" spans="1:9" s="22" customFormat="1" ht="30.75" customHeight="1">
      <c r="A24" s="28" t="s">
        <v>10</v>
      </c>
      <c r="B24" s="29"/>
      <c r="C24" s="30" t="s">
        <v>24</v>
      </c>
      <c r="D24" s="50">
        <v>3247</v>
      </c>
      <c r="E24" s="50">
        <v>1984.4</v>
      </c>
      <c r="F24" s="50">
        <v>1870.9</v>
      </c>
      <c r="G24" s="31">
        <f t="shared" si="0"/>
        <v>57.619340930089315</v>
      </c>
      <c r="H24" s="31">
        <f t="shared" si="1"/>
        <v>94.280387018746225</v>
      </c>
      <c r="I24" s="32">
        <f t="shared" si="2"/>
        <v>0.53603625414691047</v>
      </c>
    </row>
    <row r="25" spans="1:9" s="22" customFormat="1" ht="18.75" customHeight="1">
      <c r="A25" s="23" t="s">
        <v>10</v>
      </c>
      <c r="B25" s="24" t="s">
        <v>25</v>
      </c>
      <c r="C25" s="25" t="s">
        <v>26</v>
      </c>
      <c r="D25" s="49">
        <v>0</v>
      </c>
      <c r="E25" s="49">
        <v>0</v>
      </c>
      <c r="F25" s="49">
        <v>0</v>
      </c>
      <c r="G25" s="26">
        <v>0</v>
      </c>
      <c r="H25" s="26">
        <v>0</v>
      </c>
      <c r="I25" s="27">
        <f t="shared" si="2"/>
        <v>0</v>
      </c>
    </row>
    <row r="26" spans="1:9" s="22" customFormat="1" ht="18.75" customHeight="1">
      <c r="A26" s="23" t="s">
        <v>10</v>
      </c>
      <c r="B26" s="24" t="s">
        <v>21</v>
      </c>
      <c r="C26" s="25" t="s">
        <v>27</v>
      </c>
      <c r="D26" s="49">
        <v>2747</v>
      </c>
      <c r="E26" s="49">
        <v>959</v>
      </c>
      <c r="F26" s="49">
        <v>845.5</v>
      </c>
      <c r="G26" s="26">
        <f t="shared" si="0"/>
        <v>30.779031670913724</v>
      </c>
      <c r="H26" s="26">
        <f t="shared" si="1"/>
        <v>88.164754953076113</v>
      </c>
      <c r="I26" s="27">
        <f t="shared" si="2"/>
        <v>0.24224632683799924</v>
      </c>
    </row>
    <row r="27" spans="1:9" s="22" customFormat="1" ht="18.75" customHeight="1">
      <c r="A27" s="23" t="s">
        <v>10</v>
      </c>
      <c r="B27" s="24" t="s">
        <v>28</v>
      </c>
      <c r="C27" s="25" t="s">
        <v>29</v>
      </c>
      <c r="D27" s="49">
        <v>0</v>
      </c>
      <c r="E27" s="49">
        <v>0</v>
      </c>
      <c r="F27" s="49">
        <v>0</v>
      </c>
      <c r="G27" s="26">
        <v>0</v>
      </c>
      <c r="H27" s="26">
        <v>0</v>
      </c>
      <c r="I27" s="27">
        <v>0</v>
      </c>
    </row>
    <row r="28" spans="1:9" s="22" customFormat="1" ht="18.75" customHeight="1">
      <c r="A28" s="23" t="s">
        <v>10</v>
      </c>
      <c r="B28" s="24" t="s">
        <v>30</v>
      </c>
      <c r="C28" s="25" t="s">
        <v>31</v>
      </c>
      <c r="D28" s="49">
        <v>500</v>
      </c>
      <c r="E28" s="49">
        <v>1025.4000000000001</v>
      </c>
      <c r="F28" s="49">
        <v>1025.4000000000001</v>
      </c>
      <c r="G28" s="26">
        <f t="shared" si="0"/>
        <v>205.08</v>
      </c>
      <c r="H28" s="26">
        <f t="shared" si="1"/>
        <v>100</v>
      </c>
      <c r="I28" s="27">
        <f t="shared" si="2"/>
        <v>0.29378992730891124</v>
      </c>
    </row>
    <row r="29" spans="1:9" s="22" customFormat="1" ht="31.5" customHeight="1">
      <c r="A29" s="28" t="s">
        <v>32</v>
      </c>
      <c r="B29" s="29"/>
      <c r="C29" s="30" t="s">
        <v>33</v>
      </c>
      <c r="D29" s="50">
        <v>4969.1000000000004</v>
      </c>
      <c r="E29" s="50">
        <v>14325.1</v>
      </c>
      <c r="F29" s="50">
        <v>9355.5</v>
      </c>
      <c r="G29" s="31">
        <f t="shared" si="0"/>
        <v>188.27353041798312</v>
      </c>
      <c r="H29" s="31">
        <f t="shared" si="1"/>
        <v>65.30844461818765</v>
      </c>
      <c r="I29" s="32">
        <f t="shared" si="2"/>
        <v>2.6804677832441186</v>
      </c>
    </row>
    <row r="30" spans="1:9" s="22" customFormat="1" ht="18.75" customHeight="1">
      <c r="A30" s="23" t="s">
        <v>32</v>
      </c>
      <c r="B30" s="24" t="s">
        <v>6</v>
      </c>
      <c r="C30" s="25" t="s">
        <v>34</v>
      </c>
      <c r="D30" s="49">
        <v>4969.1000000000004</v>
      </c>
      <c r="E30" s="49">
        <v>11113.7</v>
      </c>
      <c r="F30" s="49">
        <v>6144.2</v>
      </c>
      <c r="G30" s="26">
        <f t="shared" si="0"/>
        <v>123.64814553943368</v>
      </c>
      <c r="H30" s="26">
        <f t="shared" si="1"/>
        <v>55.284918613962944</v>
      </c>
      <c r="I30" s="27">
        <f t="shared" si="2"/>
        <v>1.7603901612750266</v>
      </c>
    </row>
    <row r="31" spans="1:9" s="22" customFormat="1" ht="18.75" customHeight="1">
      <c r="A31" s="23" t="s">
        <v>32</v>
      </c>
      <c r="B31" s="24" t="s">
        <v>18</v>
      </c>
      <c r="C31" s="25" t="s">
        <v>35</v>
      </c>
      <c r="D31" s="49">
        <v>0</v>
      </c>
      <c r="E31" s="49">
        <v>3211.4</v>
      </c>
      <c r="F31" s="49">
        <v>3211.3</v>
      </c>
      <c r="G31" s="26">
        <v>0</v>
      </c>
      <c r="H31" s="26">
        <f t="shared" si="1"/>
        <v>99.996886093292645</v>
      </c>
      <c r="I31" s="27">
        <f t="shared" si="2"/>
        <v>0.92007762196909171</v>
      </c>
    </row>
    <row r="32" spans="1:9" s="22" customFormat="1" ht="18.75" customHeight="1">
      <c r="A32" s="23" t="s">
        <v>32</v>
      </c>
      <c r="B32" s="24" t="s">
        <v>32</v>
      </c>
      <c r="C32" s="25" t="s">
        <v>36</v>
      </c>
      <c r="D32" s="49">
        <v>0</v>
      </c>
      <c r="E32" s="49">
        <v>0</v>
      </c>
      <c r="F32" s="49">
        <v>0</v>
      </c>
      <c r="G32" s="26">
        <v>0</v>
      </c>
      <c r="H32" s="26">
        <v>0</v>
      </c>
      <c r="I32" s="27">
        <f t="shared" si="2"/>
        <v>0</v>
      </c>
    </row>
    <row r="33" spans="1:9" s="22" customFormat="1" ht="31.5" customHeight="1">
      <c r="A33" s="28" t="s">
        <v>12</v>
      </c>
      <c r="B33" s="29"/>
      <c r="C33" s="30" t="s">
        <v>37</v>
      </c>
      <c r="D33" s="50">
        <v>0</v>
      </c>
      <c r="E33" s="50">
        <v>0</v>
      </c>
      <c r="F33" s="50">
        <v>0</v>
      </c>
      <c r="G33" s="31">
        <v>0</v>
      </c>
      <c r="H33" s="31">
        <v>0</v>
      </c>
      <c r="I33" s="32">
        <f t="shared" si="2"/>
        <v>0</v>
      </c>
    </row>
    <row r="34" spans="1:9" s="22" customFormat="1" ht="18.75" customHeight="1">
      <c r="A34" s="23" t="s">
        <v>12</v>
      </c>
      <c r="B34" s="24" t="s">
        <v>32</v>
      </c>
      <c r="C34" s="34" t="s">
        <v>57</v>
      </c>
      <c r="D34" s="51">
        <v>0</v>
      </c>
      <c r="E34" s="51">
        <v>0</v>
      </c>
      <c r="F34" s="51">
        <v>0</v>
      </c>
      <c r="G34" s="26">
        <v>0</v>
      </c>
      <c r="H34" s="26">
        <v>0</v>
      </c>
      <c r="I34" s="27">
        <f t="shared" si="2"/>
        <v>0</v>
      </c>
    </row>
    <row r="35" spans="1:9" s="22" customFormat="1" ht="31.5" customHeight="1">
      <c r="A35" s="28" t="s">
        <v>14</v>
      </c>
      <c r="B35" s="29"/>
      <c r="C35" s="30" t="s">
        <v>38</v>
      </c>
      <c r="D35" s="50">
        <v>96991.6</v>
      </c>
      <c r="E35" s="50">
        <v>243074.5</v>
      </c>
      <c r="F35" s="50">
        <v>220811.7</v>
      </c>
      <c r="G35" s="31">
        <f t="shared" si="0"/>
        <v>227.66064277731269</v>
      </c>
      <c r="H35" s="31">
        <f t="shared" si="1"/>
        <v>90.841161866012271</v>
      </c>
      <c r="I35" s="32">
        <f t="shared" si="2"/>
        <v>63.265314308520693</v>
      </c>
    </row>
    <row r="36" spans="1:9" s="22" customFormat="1" ht="18.75" customHeight="1">
      <c r="A36" s="23" t="s">
        <v>14</v>
      </c>
      <c r="B36" s="24" t="s">
        <v>6</v>
      </c>
      <c r="C36" s="25" t="s">
        <v>39</v>
      </c>
      <c r="D36" s="49">
        <v>29241.1</v>
      </c>
      <c r="E36" s="49">
        <v>170274.6</v>
      </c>
      <c r="F36" s="49">
        <v>148570.5</v>
      </c>
      <c r="G36" s="26">
        <f t="shared" si="0"/>
        <v>508.08793102858647</v>
      </c>
      <c r="H36" s="26">
        <f t="shared" si="1"/>
        <v>87.253471745051812</v>
      </c>
      <c r="I36" s="27">
        <f t="shared" si="2"/>
        <v>42.567306802465957</v>
      </c>
    </row>
    <row r="37" spans="1:9" s="22" customFormat="1" ht="18.75" customHeight="1">
      <c r="A37" s="23" t="s">
        <v>14</v>
      </c>
      <c r="B37" s="24" t="s">
        <v>18</v>
      </c>
      <c r="C37" s="25" t="s">
        <v>40</v>
      </c>
      <c r="D37" s="49">
        <v>61707.6</v>
      </c>
      <c r="E37" s="49">
        <v>69137.2</v>
      </c>
      <c r="F37" s="49">
        <v>68579.100000000006</v>
      </c>
      <c r="G37" s="26">
        <f t="shared" si="0"/>
        <v>111.13558135464676</v>
      </c>
      <c r="H37" s="26">
        <f t="shared" si="1"/>
        <v>99.19276453197412</v>
      </c>
      <c r="I37" s="27">
        <f t="shared" si="2"/>
        <v>19.648770044773315</v>
      </c>
    </row>
    <row r="38" spans="1:9" s="22" customFormat="1" ht="18.75" customHeight="1">
      <c r="A38" s="23" t="s">
        <v>14</v>
      </c>
      <c r="B38" s="24" t="s">
        <v>14</v>
      </c>
      <c r="C38" s="25" t="s">
        <v>41</v>
      </c>
      <c r="D38" s="49">
        <v>687</v>
      </c>
      <c r="E38" s="49">
        <v>635.4</v>
      </c>
      <c r="F38" s="49">
        <v>641.4</v>
      </c>
      <c r="G38" s="26">
        <f t="shared" si="0"/>
        <v>93.362445414847159</v>
      </c>
      <c r="H38" s="26">
        <f t="shared" si="1"/>
        <v>100.94428706326724</v>
      </c>
      <c r="I38" s="27">
        <f t="shared" si="2"/>
        <v>0.18376912363559161</v>
      </c>
    </row>
    <row r="39" spans="1:9" s="22" customFormat="1" ht="18.75" customHeight="1">
      <c r="A39" s="23" t="s">
        <v>14</v>
      </c>
      <c r="B39" s="24" t="s">
        <v>21</v>
      </c>
      <c r="C39" s="25" t="s">
        <v>42</v>
      </c>
      <c r="D39" s="49">
        <v>5355.9</v>
      </c>
      <c r="E39" s="49">
        <v>3027.3</v>
      </c>
      <c r="F39" s="49">
        <v>3020.7</v>
      </c>
      <c r="G39" s="26">
        <f t="shared" si="0"/>
        <v>56.399484680445866</v>
      </c>
      <c r="H39" s="26">
        <f t="shared" si="1"/>
        <v>99.781983946090563</v>
      </c>
      <c r="I39" s="27">
        <f t="shared" si="2"/>
        <v>0.86546833764582409</v>
      </c>
    </row>
    <row r="40" spans="1:9" s="22" customFormat="1" ht="31.5" customHeight="1">
      <c r="A40" s="28" t="s">
        <v>25</v>
      </c>
      <c r="B40" s="29"/>
      <c r="C40" s="30" t="s">
        <v>43</v>
      </c>
      <c r="D40" s="50">
        <v>24463.599999999999</v>
      </c>
      <c r="E40" s="50">
        <v>24733.3</v>
      </c>
      <c r="F40" s="50">
        <v>24668.3</v>
      </c>
      <c r="G40" s="31">
        <f t="shared" si="0"/>
        <v>100.83675338053271</v>
      </c>
      <c r="H40" s="31">
        <f t="shared" si="1"/>
        <v>99.737196411315921</v>
      </c>
      <c r="I40" s="32">
        <f t="shared" si="2"/>
        <v>7.06777653972539</v>
      </c>
    </row>
    <row r="41" spans="1:9" s="22" customFormat="1" ht="18.75" customHeight="1">
      <c r="A41" s="23" t="s">
        <v>25</v>
      </c>
      <c r="B41" s="24" t="s">
        <v>6</v>
      </c>
      <c r="C41" s="25" t="s">
        <v>44</v>
      </c>
      <c r="D41" s="49">
        <v>24463.599999999999</v>
      </c>
      <c r="E41" s="49">
        <v>24733.3</v>
      </c>
      <c r="F41" s="49">
        <v>24668.3</v>
      </c>
      <c r="G41" s="26">
        <f t="shared" si="0"/>
        <v>100.83675338053271</v>
      </c>
      <c r="H41" s="26">
        <f t="shared" si="1"/>
        <v>99.737196411315921</v>
      </c>
      <c r="I41" s="27">
        <f t="shared" si="2"/>
        <v>7.06777653972539</v>
      </c>
    </row>
    <row r="42" spans="1:9" s="22" customFormat="1" ht="18.75" customHeight="1">
      <c r="A42" s="23" t="s">
        <v>25</v>
      </c>
      <c r="B42" s="24" t="s">
        <v>10</v>
      </c>
      <c r="C42" s="25" t="s">
        <v>45</v>
      </c>
      <c r="D42" s="49">
        <v>0</v>
      </c>
      <c r="E42" s="49">
        <v>0</v>
      </c>
      <c r="F42" s="49">
        <v>0</v>
      </c>
      <c r="G42" s="26">
        <v>0</v>
      </c>
      <c r="H42" s="26">
        <v>0</v>
      </c>
      <c r="I42" s="27">
        <f t="shared" si="2"/>
        <v>0</v>
      </c>
    </row>
    <row r="43" spans="1:9" s="22" customFormat="1" ht="31.5" customHeight="1">
      <c r="A43" s="28" t="s">
        <v>28</v>
      </c>
      <c r="B43" s="29"/>
      <c r="C43" s="30" t="s">
        <v>46</v>
      </c>
      <c r="D43" s="50">
        <v>53005.599999999999</v>
      </c>
      <c r="E43" s="50">
        <v>49164.4</v>
      </c>
      <c r="F43" s="50">
        <v>44439.5</v>
      </c>
      <c r="G43" s="31">
        <f t="shared" si="0"/>
        <v>83.83925472025598</v>
      </c>
      <c r="H43" s="31">
        <f t="shared" si="1"/>
        <v>90.389590842154078</v>
      </c>
      <c r="I43" s="32">
        <f t="shared" si="2"/>
        <v>12.732472668855433</v>
      </c>
    </row>
    <row r="44" spans="1:9" s="22" customFormat="1" ht="18.75" customHeight="1">
      <c r="A44" s="23" t="s">
        <v>28</v>
      </c>
      <c r="B44" s="24" t="s">
        <v>6</v>
      </c>
      <c r="C44" s="25" t="s">
        <v>47</v>
      </c>
      <c r="D44" s="49">
        <v>311.39999999999998</v>
      </c>
      <c r="E44" s="49">
        <v>194.7</v>
      </c>
      <c r="F44" s="49">
        <v>194.7</v>
      </c>
      <c r="G44" s="26">
        <f t="shared" si="0"/>
        <v>62.52408477842004</v>
      </c>
      <c r="H44" s="26">
        <f t="shared" si="1"/>
        <v>100</v>
      </c>
      <c r="I44" s="27">
        <f t="shared" si="2"/>
        <v>5.5783985612487819E-2</v>
      </c>
    </row>
    <row r="45" spans="1:9" s="22" customFormat="1" ht="18.75" customHeight="1">
      <c r="A45" s="23" t="s">
        <v>28</v>
      </c>
      <c r="B45" s="24" t="s">
        <v>8</v>
      </c>
      <c r="C45" s="25" t="s">
        <v>48</v>
      </c>
      <c r="D45" s="49">
        <v>39456.9</v>
      </c>
      <c r="E45" s="49">
        <v>36389.199999999997</v>
      </c>
      <c r="F45" s="49">
        <v>31673.8</v>
      </c>
      <c r="G45" s="26">
        <f t="shared" si="0"/>
        <v>80.274426019276717</v>
      </c>
      <c r="H45" s="26">
        <f t="shared" si="1"/>
        <v>87.041759642971002</v>
      </c>
      <c r="I45" s="27">
        <f t="shared" si="2"/>
        <v>9.0749399254895575</v>
      </c>
    </row>
    <row r="46" spans="1:9" s="22" customFormat="1" ht="18.75" customHeight="1">
      <c r="A46" s="23" t="s">
        <v>28</v>
      </c>
      <c r="B46" s="24" t="s">
        <v>10</v>
      </c>
      <c r="C46" s="25" t="s">
        <v>49</v>
      </c>
      <c r="D46" s="49">
        <v>10889.6</v>
      </c>
      <c r="E46" s="49">
        <v>10212.9</v>
      </c>
      <c r="F46" s="49">
        <v>10203.4</v>
      </c>
      <c r="G46" s="26">
        <f t="shared" si="0"/>
        <v>93.698574786952676</v>
      </c>
      <c r="H46" s="26">
        <f t="shared" si="1"/>
        <v>99.906980387549083</v>
      </c>
      <c r="I46" s="27">
        <f t="shared" si="2"/>
        <v>2.9234017401050756</v>
      </c>
    </row>
    <row r="47" spans="1:9" s="22" customFormat="1" ht="31.5" customHeight="1">
      <c r="A47" s="23" t="s">
        <v>28</v>
      </c>
      <c r="B47" s="24" t="s">
        <v>12</v>
      </c>
      <c r="C47" s="25" t="s">
        <v>50</v>
      </c>
      <c r="D47" s="49">
        <v>2347.6999999999998</v>
      </c>
      <c r="E47" s="49">
        <v>2367.6</v>
      </c>
      <c r="F47" s="51">
        <v>2367.6</v>
      </c>
      <c r="G47" s="72">
        <f t="shared" si="0"/>
        <v>100.84763811389873</v>
      </c>
      <c r="H47" s="72">
        <v>99</v>
      </c>
      <c r="I47" s="73">
        <f t="shared" si="2"/>
        <v>0.67834701764831107</v>
      </c>
    </row>
    <row r="48" spans="1:9" s="22" customFormat="1" ht="31.5" customHeight="1">
      <c r="A48" s="28" t="s">
        <v>15</v>
      </c>
      <c r="B48" s="29"/>
      <c r="C48" s="30" t="s">
        <v>51</v>
      </c>
      <c r="D48" s="50">
        <v>672.4</v>
      </c>
      <c r="E48" s="50">
        <v>771.4</v>
      </c>
      <c r="F48" s="50">
        <v>666.1</v>
      </c>
      <c r="G48" s="31">
        <f t="shared" si="0"/>
        <v>99.063057703747788</v>
      </c>
      <c r="H48" s="31">
        <f t="shared" si="1"/>
        <v>86.34949442571947</v>
      </c>
      <c r="I48" s="32">
        <f t="shared" ref="I48:I55" si="3">F48/$F$56*100</f>
        <v>0.19084598262187027</v>
      </c>
    </row>
    <row r="49" spans="1:142" s="22" customFormat="1" ht="18.75" customHeight="1">
      <c r="A49" s="23" t="s">
        <v>15</v>
      </c>
      <c r="B49" s="24" t="s">
        <v>6</v>
      </c>
      <c r="C49" s="25" t="s">
        <v>52</v>
      </c>
      <c r="D49" s="49">
        <v>665</v>
      </c>
      <c r="E49" s="49">
        <v>764</v>
      </c>
      <c r="F49" s="49">
        <v>658.7</v>
      </c>
      <c r="G49" s="26">
        <f t="shared" si="0"/>
        <v>99.05263157894737</v>
      </c>
      <c r="H49" s="26">
        <f t="shared" si="1"/>
        <v>86.217277486911001</v>
      </c>
      <c r="I49" s="27">
        <f t="shared" si="3"/>
        <v>0.18872579005108234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</row>
    <row r="50" spans="1:142" s="22" customFormat="1" ht="18.75" customHeight="1">
      <c r="A50" s="23" t="s">
        <v>15</v>
      </c>
      <c r="B50" s="24" t="s">
        <v>32</v>
      </c>
      <c r="C50" s="25" t="s">
        <v>53</v>
      </c>
      <c r="D50" s="49">
        <v>7.4</v>
      </c>
      <c r="E50" s="49">
        <v>7.4</v>
      </c>
      <c r="F50" s="49">
        <v>7.4</v>
      </c>
      <c r="G50" s="26">
        <f t="shared" si="0"/>
        <v>100</v>
      </c>
      <c r="H50" s="26">
        <f t="shared" si="1"/>
        <v>100</v>
      </c>
      <c r="I50" s="27">
        <f t="shared" si="3"/>
        <v>2.1201925707879299E-3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</row>
    <row r="51" spans="1:142" s="22" customFormat="1" ht="31.5" customHeight="1">
      <c r="A51" s="28" t="s">
        <v>16</v>
      </c>
      <c r="B51" s="29"/>
      <c r="C51" s="30" t="s">
        <v>58</v>
      </c>
      <c r="D51" s="50">
        <v>578.20000000000005</v>
      </c>
      <c r="E51" s="50">
        <v>544.70000000000005</v>
      </c>
      <c r="F51" s="50">
        <v>544.70000000000005</v>
      </c>
      <c r="G51" s="31">
        <f t="shared" si="0"/>
        <v>94.206157039086818</v>
      </c>
      <c r="H51" s="31">
        <f t="shared" si="1"/>
        <v>100</v>
      </c>
      <c r="I51" s="32">
        <f t="shared" si="3"/>
        <v>0.15606336396056558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</row>
    <row r="52" spans="1:142" s="22" customFormat="1" ht="18.75" customHeight="1">
      <c r="A52" s="23" t="s">
        <v>16</v>
      </c>
      <c r="B52" s="24" t="s">
        <v>6</v>
      </c>
      <c r="C52" s="25" t="s">
        <v>59</v>
      </c>
      <c r="D52" s="49">
        <v>578.20000000000005</v>
      </c>
      <c r="E52" s="49">
        <v>544.70000000000005</v>
      </c>
      <c r="F52" s="49">
        <v>544.70000000000005</v>
      </c>
      <c r="G52" s="26">
        <f t="shared" si="0"/>
        <v>94.206157039086818</v>
      </c>
      <c r="H52" s="26">
        <f t="shared" si="1"/>
        <v>100</v>
      </c>
      <c r="I52" s="27">
        <f t="shared" si="3"/>
        <v>0.15606336396056558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</row>
    <row r="53" spans="1:142" s="22" customFormat="1" ht="34.5" customHeight="1">
      <c r="A53" s="28" t="s">
        <v>23</v>
      </c>
      <c r="B53" s="77"/>
      <c r="C53" s="78" t="s">
        <v>60</v>
      </c>
      <c r="D53" s="61">
        <v>16736.3</v>
      </c>
      <c r="E53" s="79">
        <v>15674</v>
      </c>
      <c r="F53" s="50">
        <v>15674</v>
      </c>
      <c r="G53" s="31">
        <f t="shared" si="0"/>
        <v>93.652718940267562</v>
      </c>
      <c r="H53" s="31">
        <f t="shared" si="1"/>
        <v>100</v>
      </c>
      <c r="I53" s="32">
        <f t="shared" si="3"/>
        <v>4.4907970749364878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</row>
    <row r="54" spans="1:142" s="22" customFormat="1" ht="34.5" customHeight="1">
      <c r="A54" s="36" t="s">
        <v>23</v>
      </c>
      <c r="B54" s="37" t="s">
        <v>6</v>
      </c>
      <c r="C54" s="59" t="s">
        <v>61</v>
      </c>
      <c r="D54" s="62">
        <v>16736.3</v>
      </c>
      <c r="E54" s="51">
        <v>15674</v>
      </c>
      <c r="F54" s="52">
        <v>15674</v>
      </c>
      <c r="G54" s="80">
        <f t="shared" ref="G54" si="4">F54/D54*100</f>
        <v>93.652718940267562</v>
      </c>
      <c r="H54" s="80">
        <f t="shared" ref="H54" si="5">F54/E54*100</f>
        <v>100</v>
      </c>
      <c r="I54" s="81">
        <f t="shared" si="3"/>
        <v>4.4907970749364878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</row>
    <row r="55" spans="1:142" s="22" customFormat="1" ht="42" customHeight="1" thickBot="1">
      <c r="A55" s="36" t="s">
        <v>23</v>
      </c>
      <c r="B55" s="37" t="s">
        <v>8</v>
      </c>
      <c r="C55" s="59" t="s">
        <v>66</v>
      </c>
      <c r="D55" s="62">
        <v>0</v>
      </c>
      <c r="E55" s="51">
        <v>1000</v>
      </c>
      <c r="F55" s="52">
        <v>1000</v>
      </c>
      <c r="G55" s="38">
        <v>0</v>
      </c>
      <c r="H55" s="38">
        <f t="shared" si="1"/>
        <v>100</v>
      </c>
      <c r="I55" s="39">
        <f t="shared" si="3"/>
        <v>0.28651250956593644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</row>
    <row r="56" spans="1:142" s="22" customFormat="1" ht="22.5" customHeight="1" thickBot="1">
      <c r="A56" s="40" t="s">
        <v>54</v>
      </c>
      <c r="B56" s="41"/>
      <c r="C56" s="42"/>
      <c r="D56" s="63">
        <f>D11+D20+D22+D24+D29+D33+D35+D40+D43+D48+D51+D53</f>
        <v>229508.00000000003</v>
      </c>
      <c r="E56" s="63">
        <f>E11+E20+E22+E24+E29+E33+E35+E40+E43+E48+E51+E53</f>
        <v>381587.00000000006</v>
      </c>
      <c r="F56" s="53">
        <f>F11+F20+F22+F24+F29+F33+F35+F40+F43+F48+F51+F53</f>
        <v>349024.89999999997</v>
      </c>
      <c r="G56" s="43">
        <f t="shared" si="0"/>
        <v>152.07526535022743</v>
      </c>
      <c r="H56" s="43">
        <f t="shared" si="1"/>
        <v>91.466664220741251</v>
      </c>
      <c r="I56" s="44">
        <f>F56/$F$56*100</f>
        <v>100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</row>
    <row r="57" spans="1:142" s="45" customFormat="1">
      <c r="B57" s="46"/>
      <c r="D57" s="54"/>
      <c r="E57" s="54"/>
      <c r="F57" s="54"/>
      <c r="J57" s="35"/>
    </row>
    <row r="58" spans="1:142" s="45" customFormat="1" ht="15.75">
      <c r="B58" s="46"/>
      <c r="C58" s="64"/>
      <c r="D58" s="65"/>
      <c r="E58" s="65"/>
      <c r="F58" s="65"/>
      <c r="G58" s="64"/>
      <c r="J58" s="35"/>
    </row>
    <row r="59" spans="1:142" s="45" customFormat="1">
      <c r="B59" s="46"/>
      <c r="C59" s="66"/>
      <c r="D59" s="67"/>
      <c r="E59" s="67"/>
      <c r="F59" s="67"/>
      <c r="G59" s="66"/>
    </row>
    <row r="60" spans="1:142" s="45" customFormat="1">
      <c r="B60" s="46"/>
      <c r="C60" s="66"/>
      <c r="D60" s="68"/>
      <c r="E60" s="68"/>
      <c r="F60" s="68"/>
      <c r="G60" s="66"/>
    </row>
    <row r="61" spans="1:142" s="45" customFormat="1">
      <c r="B61" s="46"/>
      <c r="C61" s="66"/>
      <c r="D61" s="66"/>
      <c r="E61" s="66"/>
      <c r="F61" s="66"/>
      <c r="G61" s="66"/>
    </row>
    <row r="62" spans="1:142" s="45" customFormat="1">
      <c r="B62" s="46"/>
    </row>
    <row r="63" spans="1:142" s="45" customFormat="1">
      <c r="B63" s="46"/>
    </row>
    <row r="64" spans="1:142" s="45" customFormat="1">
      <c r="B64" s="46"/>
    </row>
    <row r="65" spans="2:10" s="45" customFormat="1">
      <c r="B65" s="46"/>
    </row>
    <row r="66" spans="2:10" s="45" customFormat="1">
      <c r="B66" s="46"/>
    </row>
    <row r="67" spans="2:10" s="45" customFormat="1">
      <c r="B67" s="46"/>
    </row>
    <row r="68" spans="2:10">
      <c r="J68" s="45"/>
    </row>
    <row r="69" spans="2:10">
      <c r="J69" s="45"/>
    </row>
  </sheetData>
  <mergeCells count="4">
    <mergeCell ref="H1:I1"/>
    <mergeCell ref="A7:I7"/>
    <mergeCell ref="H8:I8"/>
    <mergeCell ref="F2:I5"/>
  </mergeCells>
  <pageMargins left="0.78740157480314965" right="0.39370078740157483" top="0.78740157480314965" bottom="0.59055118110236227" header="0.9055118110236221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прил4</vt:lpstr>
      <vt:lpstr>прил4!Заголовки_для_печати</vt:lpstr>
      <vt:lpstr>прил4!Область_печати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Лантух А.А.</dc:creator>
  <cp:lastModifiedBy>2</cp:lastModifiedBy>
  <cp:lastPrinted>2016-04-21T11:40:13Z</cp:lastPrinted>
  <dcterms:created xsi:type="dcterms:W3CDTF">2013-04-24T09:24:38Z</dcterms:created>
  <dcterms:modified xsi:type="dcterms:W3CDTF">2016-04-21T11:40:54Z</dcterms:modified>
</cp:coreProperties>
</file>