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1735" windowHeight="9405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calcId="145621"/>
</workbook>
</file>

<file path=xl/calcChain.xml><?xml version="1.0" encoding="utf-8"?>
<calcChain xmlns="http://schemas.openxmlformats.org/spreadsheetml/2006/main">
  <c r="AL17" i="1" l="1"/>
  <c r="AD18" i="1"/>
  <c r="M18" i="1"/>
  <c r="L18" i="1"/>
  <c r="AL18" i="1" l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L15" i="1"/>
  <c r="AL14" i="1"/>
  <c r="AL13" i="1"/>
  <c r="AL12" i="1"/>
  <c r="AL11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<sst xmlns="http://schemas.openxmlformats.org/spreadsheetml/2006/main" count="110" uniqueCount="35">
  <si>
    <t>Единица измерения: руб.</t>
  </si>
  <si>
    <t>Наименование показателя</t>
  </si>
  <si>
    <t/>
  </si>
  <si>
    <t>Первоначальная роспись/план</t>
  </si>
  <si>
    <t>Уточненная роспись/план</t>
  </si>
  <si>
    <t>Касс. расход</t>
  </si>
  <si>
    <t xml:space="preserve">% исполнения к первонач. росписи
</t>
  </si>
  <si>
    <t xml:space="preserve"> пояснения отклонений от первоначального 
плана) (менее 95 % или более 105%)</t>
  </si>
  <si>
    <t>000</t>
  </si>
  <si>
    <t>0000</t>
  </si>
  <si>
    <t>7200000000</t>
  </si>
  <si>
    <t>7300000000</t>
  </si>
  <si>
    <t>7500000000</t>
  </si>
  <si>
    <t>Уточнение бюджетных ассигнований в течении финансового года</t>
  </si>
  <si>
    <t>7600000000</t>
  </si>
  <si>
    <t>7700000000</t>
  </si>
  <si>
    <t>7900000000</t>
  </si>
  <si>
    <t>8600000000</t>
  </si>
  <si>
    <t>8700000000</t>
  </si>
  <si>
    <t>8800000000</t>
  </si>
  <si>
    <t>9000000000</t>
  </si>
  <si>
    <t>ВСЕГО РАСХОДОВ:</t>
  </si>
  <si>
    <t xml:space="preserve">    Муниципальная программа "Совершенствование и развитие  местного самоуправления в Шимском муниципальном районе "</t>
  </si>
  <si>
    <t xml:space="preserve">    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</si>
  <si>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 xml:space="preserve">    Муниципальная программа "Развитие системы управления имуществом в Шимском муниципальном района"</t>
  </si>
  <si>
    <t xml:space="preserve">    Муниципальная программа "Развитие культуры и туризма Шимского муниципального района"</t>
  </si>
  <si>
    <t xml:space="preserve">    Муниципальная программа Шимского района "Развитие образования, молодежной политики и спорта в Шимском муниципальном районе"</t>
  </si>
  <si>
    <t xml:space="preserve">    Муниципальная программа "Управление муниципальными финансами Шимского муниципального района"</t>
  </si>
  <si>
    <t xml:space="preserve">    Муниципальная программа "Капитальный ремонт муниципального жилищного фонда Шимского муниципального района"</t>
  </si>
  <si>
    <t xml:space="preserve">    Муниципальная программа "Развитие агропромышленного комплекса Шимского района"</t>
  </si>
  <si>
    <t xml:space="preserve">    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</si>
  <si>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    Муниципальная программа «Развитие молодежной политики в Шимском муниципальном районе»</t>
  </si>
  <si>
    <t>Муниципальная программа "Охрана окружающей среды и экологической безопасности Шимского муниципального района"</t>
  </si>
  <si>
    <t>Сведения о фактически произведенных расходах на реализацию муниципальных программ за 2019 год</t>
  </si>
  <si>
    <t>Муниципальная программа "Энергосбережение и повышение энергетической эффективности в муниципальных бюджетных учреждениях культуры Шимского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</si>
</sst>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0"/>
      <color indexed="8"/>
      <name val="Arial Cyr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3" fillId="0" borderId="2">
      <alignment horizontal="center" vertical="center" wrapText="1"/>
    </xf>
    <xf numFmtId="49" fontId="1" fillId="0" borderId="2">
      <alignment horizontal="center" vertical="top" shrinkToFit="1"/>
    </xf>
    <xf numFmtId="0" fontId="4" fillId="0" borderId="2">
      <alignment horizontal="left"/>
    </xf>
    <xf numFmtId="4" fontId="4" fillId="20" borderId="2">
      <alignment horizontal="right" vertical="top" shrinkToFit="1"/>
    </xf>
    <xf numFmtId="10" fontId="4" fillId="20" borderId="2">
      <alignment horizontal="right" vertical="top" shrinkToFit="1"/>
    </xf>
    <xf numFmtId="0" fontId="1" fillId="0" borderId="0">
      <alignment horizontal="left" wrapText="1"/>
    </xf>
    <xf numFmtId="0" fontId="4" fillId="0" borderId="2">
      <alignment vertical="top" wrapText="1"/>
    </xf>
    <xf numFmtId="4" fontId="4" fillId="21" borderId="2">
      <alignment horizontal="right" vertical="top" shrinkToFit="1"/>
    </xf>
    <xf numFmtId="10" fontId="4" fillId="21" borderId="2">
      <alignment horizontal="right" vertical="top" shrinkToFit="1"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3" applyNumberFormat="0" applyAlignment="0" applyProtection="0"/>
    <xf numFmtId="0" fontId="8" fillId="29" borderId="4" applyNumberFormat="0" applyAlignment="0" applyProtection="0"/>
    <xf numFmtId="0" fontId="9" fillId="29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30" borderId="9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3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0" xfId="20" applyNumberFormat="1" applyFill="1" applyProtection="1"/>
    <xf numFmtId="0" fontId="1" fillId="0" borderId="2" xfId="23" applyNumberFormat="1" applyFill="1" applyProtection="1">
      <alignment horizontal="center" vertical="center" wrapText="1"/>
    </xf>
    <xf numFmtId="0" fontId="4" fillId="0" borderId="2" xfId="30" applyNumberFormat="1" applyFill="1" applyProtection="1">
      <alignment vertical="top" wrapText="1"/>
    </xf>
    <xf numFmtId="49" fontId="1" fillId="0" borderId="2" xfId="25" applyNumberFormat="1" applyFill="1" applyProtection="1">
      <alignment horizontal="center" vertical="top" shrinkToFit="1"/>
    </xf>
    <xf numFmtId="4" fontId="4" fillId="21" borderId="2" xfId="31" applyNumberFormat="1" applyProtection="1">
      <alignment horizontal="right" vertical="top" shrinkToFit="1"/>
    </xf>
    <xf numFmtId="10" fontId="4" fillId="21" borderId="2" xfId="32" applyNumberFormat="1" applyProtection="1">
      <alignment horizontal="right" vertical="top" shrinkToFit="1"/>
    </xf>
    <xf numFmtId="4" fontId="4" fillId="21" borderId="12" xfId="31" applyNumberFormat="1" applyBorder="1" applyProtection="1">
      <alignment horizontal="right" vertical="top" shrinkToFit="1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4" fillId="20" borderId="2" xfId="27" applyNumberFormat="1" applyProtection="1">
      <alignment horizontal="right" vertical="top" shrinkToFit="1"/>
    </xf>
    <xf numFmtId="10" fontId="4" fillId="20" borderId="2" xfId="28" applyNumberFormat="1" applyProtection="1">
      <alignment horizontal="right" vertical="top" shrinkToFit="1"/>
    </xf>
    <xf numFmtId="4" fontId="4" fillId="20" borderId="12" xfId="27" applyNumberFormat="1" applyBorder="1" applyProtection="1">
      <alignment horizontal="right" vertical="top" shrinkToFit="1"/>
    </xf>
    <xf numFmtId="0" fontId="1" fillId="0" borderId="0" xfId="29" applyNumberFormat="1" applyFill="1" applyProtection="1">
      <alignment horizontal="left" wrapText="1"/>
    </xf>
    <xf numFmtId="0" fontId="1" fillId="0" borderId="0" xfId="19" applyNumberFormat="1" applyFill="1" applyProtection="1">
      <alignment wrapText="1"/>
    </xf>
    <xf numFmtId="0" fontId="2" fillId="0" borderId="0" xfId="21" applyNumberFormat="1" applyFill="1" applyBorder="1" applyAlignment="1" applyProtection="1">
      <alignment horizontal="center" wrapText="1"/>
    </xf>
    <xf numFmtId="0" fontId="1" fillId="0" borderId="0" xfId="22" applyNumberFormat="1" applyFill="1" applyAlignment="1" applyProtection="1">
      <alignment horizontal="left"/>
    </xf>
    <xf numFmtId="0" fontId="1" fillId="0" borderId="2" xfId="23" applyNumberFormat="1" applyFill="1" applyProtection="1">
      <alignment horizontal="center" vertical="center" wrapText="1"/>
    </xf>
    <xf numFmtId="0" fontId="1" fillId="0" borderId="0" xfId="29" applyNumberFormat="1" applyFill="1" applyProtection="1">
      <alignment horizontal="left" wrapText="1"/>
    </xf>
    <xf numFmtId="0" fontId="1" fillId="0" borderId="12" xfId="23" applyNumberFormat="1" applyFill="1" applyBorder="1" applyProtection="1">
      <alignment horizontal="center" vertical="center" wrapText="1"/>
    </xf>
    <xf numFmtId="0" fontId="3" fillId="0" borderId="2" xfId="24" applyNumberFormat="1" applyFill="1" applyBorder="1" applyAlignment="1" applyProtection="1">
      <alignment horizontal="center" wrapText="1"/>
    </xf>
    <xf numFmtId="0" fontId="3" fillId="0" borderId="13" xfId="24" applyNumberFormat="1" applyFill="1" applyBorder="1" applyAlignment="1" applyProtection="1">
      <alignment horizontal="center" wrapText="1"/>
    </xf>
    <xf numFmtId="0" fontId="3" fillId="0" borderId="2" xfId="24" applyNumberFormat="1" applyFill="1" applyBorder="1" applyProtection="1">
      <alignment horizontal="center" vertical="center" wrapText="1"/>
    </xf>
    <xf numFmtId="0" fontId="4" fillId="0" borderId="12" xfId="26" applyNumberFormat="1" applyFill="1" applyBorder="1" applyProtection="1">
      <alignment horizontal="left"/>
    </xf>
    <xf numFmtId="0" fontId="4" fillId="0" borderId="14" xfId="26" applyNumberFormat="1" applyFill="1" applyBorder="1" applyProtection="1">
      <alignment horizontal="left"/>
    </xf>
    <xf numFmtId="0" fontId="4" fillId="0" borderId="15" xfId="26" applyNumberFormat="1" applyFill="1" applyBorder="1" applyProtection="1">
      <alignment horizontal="left"/>
    </xf>
    <xf numFmtId="4" fontId="22" fillId="21" borderId="2" xfId="31" applyNumberFormat="1" applyFont="1" applyProtection="1">
      <alignment horizontal="right" vertical="top" shrinkToFit="1"/>
    </xf>
  </cellXfs>
  <cellStyles count="5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2" xfId="19"/>
    <cellStyle name="xl23" xfId="20"/>
    <cellStyle name="xl24 2" xfId="21"/>
    <cellStyle name="xl26" xfId="22"/>
    <cellStyle name="xl28" xfId="23"/>
    <cellStyle name="xl28 2" xfId="24"/>
    <cellStyle name="xl31" xfId="25"/>
    <cellStyle name="xl35" xfId="26"/>
    <cellStyle name="xl36" xfId="27"/>
    <cellStyle name="xl37" xfId="28"/>
    <cellStyle name="xl39" xfId="29"/>
    <cellStyle name="xl40" xfId="30"/>
    <cellStyle name="xl41" xfId="31"/>
    <cellStyle name="xl42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 customBuiltin="1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showGridLines="0" tabSelected="1" workbookViewId="0">
      <pane ySplit="5" topLeftCell="A6" activePane="bottomLeft" state="frozen"/>
      <selection pane="bottomLeft" activeCell="AQ15" sqref="AQ15"/>
    </sheetView>
  </sheetViews>
  <sheetFormatPr defaultColWidth="9.140625" defaultRowHeight="15" customHeight="1" x14ac:dyDescent="0.25"/>
  <cols>
    <col min="1" max="1" width="40" style="1" customWidth="1"/>
    <col min="2" max="11" width="9.140625" style="1" hidden="1" customWidth="1"/>
    <col min="12" max="13" width="14.7109375" style="1" customWidth="1"/>
    <col min="14" max="29" width="9.140625" style="1" hidden="1" customWidth="1"/>
    <col min="30" max="30" width="11.7109375" style="1" customWidth="1"/>
    <col min="31" max="37" width="9.140625" style="1" hidden="1" customWidth="1"/>
    <col min="38" max="38" width="14" style="1" customWidth="1"/>
    <col min="39" max="39" width="30.5703125" style="1" customWidth="1"/>
    <col min="40" max="16384" width="9.140625" style="1"/>
  </cols>
  <sheetData>
    <row r="1" spans="1:75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5" ht="15.95" customHeight="1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75" ht="12.75" customHeight="1" x14ac:dyDescent="0.25">
      <c r="AM3" s="18" t="s">
        <v>0</v>
      </c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26.25" customHeight="1" x14ac:dyDescent="0.25">
      <c r="A4" s="19" t="s">
        <v>1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3</v>
      </c>
      <c r="M4" s="19" t="s">
        <v>4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  <c r="V4" s="19" t="s">
        <v>2</v>
      </c>
      <c r="W4" s="3" t="s">
        <v>2</v>
      </c>
      <c r="X4" s="19" t="s">
        <v>2</v>
      </c>
      <c r="Y4" s="19" t="s">
        <v>2</v>
      </c>
      <c r="Z4" s="19" t="s">
        <v>2</v>
      </c>
      <c r="AA4" s="19" t="s">
        <v>2</v>
      </c>
      <c r="AB4" s="19" t="s">
        <v>2</v>
      </c>
      <c r="AC4" s="3" t="s">
        <v>2</v>
      </c>
      <c r="AD4" s="19" t="s">
        <v>5</v>
      </c>
      <c r="AE4" s="3" t="s">
        <v>2</v>
      </c>
      <c r="AF4" s="19" t="s">
        <v>2</v>
      </c>
      <c r="AG4" s="19" t="s">
        <v>2</v>
      </c>
      <c r="AH4" s="19" t="s">
        <v>2</v>
      </c>
      <c r="AI4" s="19" t="s">
        <v>2</v>
      </c>
      <c r="AJ4" s="19" t="s">
        <v>2</v>
      </c>
      <c r="AK4" s="21" t="s">
        <v>2</v>
      </c>
      <c r="AL4" s="22" t="s">
        <v>6</v>
      </c>
      <c r="AM4" s="24" t="s">
        <v>7</v>
      </c>
    </row>
    <row r="5" spans="1:75" ht="31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3"/>
      <c r="X5" s="19"/>
      <c r="Y5" s="19"/>
      <c r="Z5" s="19"/>
      <c r="AA5" s="19"/>
      <c r="AB5" s="19"/>
      <c r="AC5" s="3"/>
      <c r="AD5" s="19"/>
      <c r="AE5" s="3"/>
      <c r="AF5" s="19"/>
      <c r="AG5" s="19"/>
      <c r="AH5" s="19"/>
      <c r="AI5" s="19"/>
      <c r="AJ5" s="19"/>
      <c r="AK5" s="21"/>
      <c r="AL5" s="23"/>
      <c r="AM5" s="24"/>
    </row>
    <row r="6" spans="1:75" ht="58.5" customHeight="1" x14ac:dyDescent="0.25">
      <c r="A6" s="4" t="s">
        <v>22</v>
      </c>
      <c r="B6" s="5" t="s">
        <v>8</v>
      </c>
      <c r="C6" s="5" t="s">
        <v>9</v>
      </c>
      <c r="D6" s="5" t="s">
        <v>10</v>
      </c>
      <c r="E6" s="5" t="s">
        <v>8</v>
      </c>
      <c r="F6" s="5" t="s">
        <v>8</v>
      </c>
      <c r="G6" s="5"/>
      <c r="H6" s="5"/>
      <c r="I6" s="5"/>
      <c r="J6" s="5"/>
      <c r="K6" s="5"/>
      <c r="L6" s="6">
        <v>35579100</v>
      </c>
      <c r="M6" s="6">
        <v>36707876.43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28">
        <v>36638403.960000001</v>
      </c>
      <c r="AE6" s="6">
        <v>32008285.809999999</v>
      </c>
      <c r="AF6" s="6">
        <v>-32008285.809999999</v>
      </c>
      <c r="AG6" s="6">
        <v>32049072.030000001</v>
      </c>
      <c r="AH6" s="7">
        <v>0</v>
      </c>
      <c r="AI6" s="6">
        <v>0</v>
      </c>
      <c r="AJ6" s="7">
        <v>0</v>
      </c>
      <c r="AK6" s="8">
        <v>0</v>
      </c>
      <c r="AL6" s="9">
        <f t="shared" ref="AL6:AL18" si="0">AD6/L6*100</f>
        <v>102.97732084285438</v>
      </c>
      <c r="AM6" s="10"/>
    </row>
    <row r="7" spans="1:75" ht="138.75" customHeight="1" x14ac:dyDescent="0.25">
      <c r="A7" s="4" t="s">
        <v>23</v>
      </c>
      <c r="B7" s="5" t="s">
        <v>8</v>
      </c>
      <c r="C7" s="5" t="s">
        <v>9</v>
      </c>
      <c r="D7" s="5" t="s">
        <v>11</v>
      </c>
      <c r="E7" s="5" t="s">
        <v>8</v>
      </c>
      <c r="F7" s="5" t="s">
        <v>8</v>
      </c>
      <c r="G7" s="5"/>
      <c r="H7" s="5"/>
      <c r="I7" s="5"/>
      <c r="J7" s="5"/>
      <c r="K7" s="5"/>
      <c r="L7" s="6">
        <v>4120600</v>
      </c>
      <c r="M7" s="6">
        <v>4894092.08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28">
        <v>4409995</v>
      </c>
      <c r="AE7" s="6">
        <v>4362960.13</v>
      </c>
      <c r="AF7" s="6">
        <v>-4362960.13</v>
      </c>
      <c r="AG7" s="6">
        <v>5205726.7300000004</v>
      </c>
      <c r="AH7" s="7">
        <v>0</v>
      </c>
      <c r="AI7" s="6">
        <v>0</v>
      </c>
      <c r="AJ7" s="7">
        <v>0</v>
      </c>
      <c r="AK7" s="8">
        <v>0</v>
      </c>
      <c r="AL7" s="9">
        <f t="shared" si="0"/>
        <v>107.02312769984954</v>
      </c>
      <c r="AM7" s="11" t="s">
        <v>13</v>
      </c>
    </row>
    <row r="8" spans="1:75" ht="54" customHeight="1" x14ac:dyDescent="0.25">
      <c r="A8" s="4" t="s">
        <v>24</v>
      </c>
      <c r="B8" s="5" t="s">
        <v>8</v>
      </c>
      <c r="C8" s="5" t="s">
        <v>9</v>
      </c>
      <c r="D8" s="5" t="s">
        <v>12</v>
      </c>
      <c r="E8" s="5" t="s">
        <v>8</v>
      </c>
      <c r="F8" s="5" t="s">
        <v>8</v>
      </c>
      <c r="G8" s="5"/>
      <c r="H8" s="5"/>
      <c r="I8" s="5"/>
      <c r="J8" s="5"/>
      <c r="K8" s="5"/>
      <c r="L8" s="6">
        <v>8167600</v>
      </c>
      <c r="M8" s="6">
        <v>8059944.5800000001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8059944</v>
      </c>
      <c r="AE8" s="6">
        <v>274777.7</v>
      </c>
      <c r="AF8" s="6">
        <v>-274777.7</v>
      </c>
      <c r="AG8" s="6">
        <v>305025</v>
      </c>
      <c r="AH8" s="7">
        <v>0</v>
      </c>
      <c r="AI8" s="6">
        <v>0</v>
      </c>
      <c r="AJ8" s="7">
        <v>0</v>
      </c>
      <c r="AK8" s="8">
        <v>0</v>
      </c>
      <c r="AL8" s="9">
        <f t="shared" si="0"/>
        <v>98.681913903717117</v>
      </c>
      <c r="AM8" s="11"/>
    </row>
    <row r="9" spans="1:75" ht="54" customHeight="1" x14ac:dyDescent="0.25">
      <c r="A9" s="4" t="s">
        <v>25</v>
      </c>
      <c r="B9" s="5" t="s">
        <v>8</v>
      </c>
      <c r="C9" s="5" t="s">
        <v>9</v>
      </c>
      <c r="D9" s="5" t="s">
        <v>14</v>
      </c>
      <c r="E9" s="5" t="s">
        <v>8</v>
      </c>
      <c r="F9" s="5" t="s">
        <v>8</v>
      </c>
      <c r="G9" s="5"/>
      <c r="H9" s="5"/>
      <c r="I9" s="5"/>
      <c r="J9" s="5"/>
      <c r="K9" s="5"/>
      <c r="L9" s="6">
        <v>35856000</v>
      </c>
      <c r="M9" s="6">
        <v>37112310.560000002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37112310.560000002</v>
      </c>
      <c r="AE9" s="6">
        <v>34712064.890000001</v>
      </c>
      <c r="AF9" s="6">
        <v>-34712064.890000001</v>
      </c>
      <c r="AG9" s="6">
        <v>34768122.899999999</v>
      </c>
      <c r="AH9" s="7">
        <v>0</v>
      </c>
      <c r="AI9" s="6">
        <v>0</v>
      </c>
      <c r="AJ9" s="7">
        <v>0</v>
      </c>
      <c r="AK9" s="8">
        <v>0</v>
      </c>
      <c r="AL9" s="9">
        <f t="shared" si="0"/>
        <v>103.50376662204374</v>
      </c>
      <c r="AM9" s="11"/>
    </row>
    <row r="10" spans="1:75" ht="67.5" customHeight="1" x14ac:dyDescent="0.25">
      <c r="A10" s="4" t="s">
        <v>26</v>
      </c>
      <c r="B10" s="5" t="s">
        <v>8</v>
      </c>
      <c r="C10" s="5" t="s">
        <v>9</v>
      </c>
      <c r="D10" s="5" t="s">
        <v>15</v>
      </c>
      <c r="E10" s="5" t="s">
        <v>8</v>
      </c>
      <c r="F10" s="5" t="s">
        <v>8</v>
      </c>
      <c r="G10" s="5"/>
      <c r="H10" s="5"/>
      <c r="I10" s="5"/>
      <c r="J10" s="5"/>
      <c r="K10" s="5"/>
      <c r="L10" s="6">
        <v>124892400</v>
      </c>
      <c r="M10" s="6">
        <v>129542567.23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129377979.53</v>
      </c>
      <c r="AE10" s="6">
        <v>111899703.04000001</v>
      </c>
      <c r="AF10" s="6">
        <v>-111899703.04000001</v>
      </c>
      <c r="AG10" s="6">
        <v>115871074.5</v>
      </c>
      <c r="AH10" s="7">
        <v>0</v>
      </c>
      <c r="AI10" s="6">
        <v>0</v>
      </c>
      <c r="AJ10" s="7">
        <v>0</v>
      </c>
      <c r="AK10" s="8">
        <v>0</v>
      </c>
      <c r="AL10" s="9">
        <f t="shared" si="0"/>
        <v>103.59155523474608</v>
      </c>
      <c r="AM10" s="10"/>
    </row>
    <row r="11" spans="1:75" ht="54" customHeight="1" x14ac:dyDescent="0.25">
      <c r="A11" s="4" t="s">
        <v>27</v>
      </c>
      <c r="B11" s="5" t="s">
        <v>8</v>
      </c>
      <c r="C11" s="5" t="s">
        <v>9</v>
      </c>
      <c r="D11" s="5" t="s">
        <v>16</v>
      </c>
      <c r="E11" s="5" t="s">
        <v>8</v>
      </c>
      <c r="F11" s="5" t="s">
        <v>8</v>
      </c>
      <c r="G11" s="5"/>
      <c r="H11" s="5"/>
      <c r="I11" s="5"/>
      <c r="J11" s="5"/>
      <c r="K11" s="5"/>
      <c r="L11" s="6">
        <v>18035600</v>
      </c>
      <c r="M11" s="6">
        <v>18237724.98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18237724.98</v>
      </c>
      <c r="AE11" s="6">
        <v>16425269.130000001</v>
      </c>
      <c r="AF11" s="6">
        <v>-16425269.130000001</v>
      </c>
      <c r="AG11" s="6">
        <v>16427105.359999999</v>
      </c>
      <c r="AH11" s="7">
        <v>0</v>
      </c>
      <c r="AI11" s="6">
        <v>0</v>
      </c>
      <c r="AJ11" s="7">
        <v>0</v>
      </c>
      <c r="AK11" s="8">
        <v>0</v>
      </c>
      <c r="AL11" s="9">
        <f t="shared" si="0"/>
        <v>101.12070005988156</v>
      </c>
      <c r="AM11" s="10"/>
    </row>
    <row r="12" spans="1:75" ht="67.5" customHeight="1" x14ac:dyDescent="0.25">
      <c r="A12" s="4" t="s">
        <v>28</v>
      </c>
      <c r="B12" s="5" t="s">
        <v>8</v>
      </c>
      <c r="C12" s="5" t="s">
        <v>9</v>
      </c>
      <c r="D12" s="5" t="s">
        <v>17</v>
      </c>
      <c r="E12" s="5" t="s">
        <v>8</v>
      </c>
      <c r="F12" s="5" t="s">
        <v>8</v>
      </c>
      <c r="G12" s="5"/>
      <c r="H12" s="5"/>
      <c r="I12" s="5"/>
      <c r="J12" s="5"/>
      <c r="K12" s="5"/>
      <c r="L12" s="6">
        <v>131080</v>
      </c>
      <c r="M12" s="6">
        <v>599387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599320.28</v>
      </c>
      <c r="AE12" s="6">
        <v>699427.73</v>
      </c>
      <c r="AF12" s="6">
        <v>-699427.73</v>
      </c>
      <c r="AG12" s="6">
        <v>699496.49</v>
      </c>
      <c r="AH12" s="7">
        <v>0</v>
      </c>
      <c r="AI12" s="6">
        <v>0</v>
      </c>
      <c r="AJ12" s="7">
        <v>0</v>
      </c>
      <c r="AK12" s="8">
        <v>0</v>
      </c>
      <c r="AL12" s="9">
        <f t="shared" si="0"/>
        <v>457.21718034787921</v>
      </c>
      <c r="AM12" s="11" t="s">
        <v>13</v>
      </c>
    </row>
    <row r="13" spans="1:75" ht="40.5" customHeight="1" x14ac:dyDescent="0.25">
      <c r="A13" s="4" t="s">
        <v>29</v>
      </c>
      <c r="B13" s="5" t="s">
        <v>8</v>
      </c>
      <c r="C13" s="5" t="s">
        <v>9</v>
      </c>
      <c r="D13" s="5" t="s">
        <v>18</v>
      </c>
      <c r="E13" s="5" t="s">
        <v>8</v>
      </c>
      <c r="F13" s="5" t="s">
        <v>8</v>
      </c>
      <c r="G13" s="5"/>
      <c r="H13" s="5"/>
      <c r="I13" s="5"/>
      <c r="J13" s="5"/>
      <c r="K13" s="5"/>
      <c r="L13" s="6">
        <v>120400</v>
      </c>
      <c r="M13" s="6">
        <v>120400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120400</v>
      </c>
      <c r="AE13" s="6">
        <v>115600</v>
      </c>
      <c r="AF13" s="6">
        <v>-115600</v>
      </c>
      <c r="AG13" s="6">
        <v>115600</v>
      </c>
      <c r="AH13" s="7">
        <v>0</v>
      </c>
      <c r="AI13" s="6">
        <v>0</v>
      </c>
      <c r="AJ13" s="7">
        <v>0</v>
      </c>
      <c r="AK13" s="8">
        <v>0</v>
      </c>
      <c r="AL13" s="9">
        <f t="shared" si="0"/>
        <v>100</v>
      </c>
      <c r="AM13" s="10"/>
    </row>
    <row r="14" spans="1:75" ht="81" customHeight="1" x14ac:dyDescent="0.25">
      <c r="A14" s="4" t="s">
        <v>30</v>
      </c>
      <c r="B14" s="5" t="s">
        <v>8</v>
      </c>
      <c r="C14" s="5" t="s">
        <v>9</v>
      </c>
      <c r="D14" s="5" t="s">
        <v>19</v>
      </c>
      <c r="E14" s="5" t="s">
        <v>8</v>
      </c>
      <c r="F14" s="5" t="s">
        <v>8</v>
      </c>
      <c r="G14" s="5"/>
      <c r="H14" s="5"/>
      <c r="I14" s="5"/>
      <c r="J14" s="5"/>
      <c r="K14" s="5"/>
      <c r="L14" s="6">
        <v>15000</v>
      </c>
      <c r="M14" s="6">
        <v>15000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15000</v>
      </c>
      <c r="AE14" s="6">
        <v>20000</v>
      </c>
      <c r="AF14" s="6">
        <v>-20000</v>
      </c>
      <c r="AG14" s="6">
        <v>20000</v>
      </c>
      <c r="AH14" s="7">
        <v>0</v>
      </c>
      <c r="AI14" s="6">
        <v>0</v>
      </c>
      <c r="AJ14" s="7">
        <v>0</v>
      </c>
      <c r="AK14" s="8">
        <v>0</v>
      </c>
      <c r="AL14" s="9">
        <f t="shared" si="0"/>
        <v>100</v>
      </c>
      <c r="AM14" s="10"/>
    </row>
    <row r="15" spans="1:75" ht="54" customHeight="1" x14ac:dyDescent="0.25">
      <c r="A15" s="4" t="s">
        <v>31</v>
      </c>
      <c r="B15" s="5" t="s">
        <v>8</v>
      </c>
      <c r="C15" s="5" t="s">
        <v>9</v>
      </c>
      <c r="D15" s="5" t="s">
        <v>20</v>
      </c>
      <c r="E15" s="5" t="s">
        <v>8</v>
      </c>
      <c r="F15" s="5" t="s">
        <v>8</v>
      </c>
      <c r="G15" s="5"/>
      <c r="H15" s="5"/>
      <c r="I15" s="5"/>
      <c r="J15" s="5"/>
      <c r="K15" s="5"/>
      <c r="L15" s="6">
        <v>55000</v>
      </c>
      <c r="M15" s="6">
        <v>55000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55000</v>
      </c>
      <c r="AE15" s="6">
        <v>50000</v>
      </c>
      <c r="AF15" s="6">
        <v>-50000</v>
      </c>
      <c r="AG15" s="6">
        <v>50000</v>
      </c>
      <c r="AH15" s="7">
        <v>0</v>
      </c>
      <c r="AI15" s="6">
        <v>0</v>
      </c>
      <c r="AJ15" s="7">
        <v>0</v>
      </c>
      <c r="AK15" s="8">
        <v>0</v>
      </c>
      <c r="AL15" s="9">
        <f t="shared" si="0"/>
        <v>100</v>
      </c>
      <c r="AM15" s="11"/>
    </row>
    <row r="16" spans="1:75" ht="54" customHeight="1" x14ac:dyDescent="0.25">
      <c r="A16" s="4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>
        <v>2460275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>
        <v>2460275</v>
      </c>
      <c r="AE16" s="6"/>
      <c r="AF16" s="6"/>
      <c r="AG16" s="6"/>
      <c r="AH16" s="7"/>
      <c r="AI16" s="6"/>
      <c r="AJ16" s="7"/>
      <c r="AK16" s="8"/>
      <c r="AL16" s="9"/>
      <c r="AM16" s="11"/>
    </row>
    <row r="17" spans="1:39" ht="54" customHeight="1" x14ac:dyDescent="0.25">
      <c r="A17" s="4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v>100000</v>
      </c>
      <c r="M17" s="6">
        <v>57270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v>57270</v>
      </c>
      <c r="AE17" s="6"/>
      <c r="AF17" s="6"/>
      <c r="AG17" s="6"/>
      <c r="AH17" s="7"/>
      <c r="AI17" s="6"/>
      <c r="AJ17" s="7"/>
      <c r="AK17" s="8"/>
      <c r="AL17" s="9">
        <f t="shared" si="0"/>
        <v>57.269999999999996</v>
      </c>
      <c r="AM17" s="11" t="s">
        <v>13</v>
      </c>
    </row>
    <row r="18" spans="1:39" ht="12.75" customHeight="1" x14ac:dyDescent="0.25">
      <c r="A18" s="25" t="s">
        <v>21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12">
        <f>SUM(L6:L17)</f>
        <v>227072780</v>
      </c>
      <c r="M18" s="12">
        <f>SUM(M6:M17)</f>
        <v>237861847.85999998</v>
      </c>
      <c r="N18" s="12">
        <f>SUM(N6:N15)</f>
        <v>0</v>
      </c>
      <c r="O18" s="12">
        <f>SUM(O6:O15)</f>
        <v>0</v>
      </c>
      <c r="P18" s="12">
        <f>SUM(P6:P15)</f>
        <v>0</v>
      </c>
      <c r="Q18" s="12">
        <f>SUM(Q6:Q15)</f>
        <v>0</v>
      </c>
      <c r="R18" s="12">
        <f>SUM(R6:R15)</f>
        <v>0</v>
      </c>
      <c r="S18" s="12">
        <f>SUM(S6:S15)</f>
        <v>0</v>
      </c>
      <c r="T18" s="12">
        <f>SUM(T6:T15)</f>
        <v>0</v>
      </c>
      <c r="U18" s="12">
        <f>SUM(U6:U15)</f>
        <v>0</v>
      </c>
      <c r="V18" s="12">
        <f>SUM(V6:V15)</f>
        <v>0</v>
      </c>
      <c r="W18" s="12">
        <f>SUM(W6:W15)</f>
        <v>0</v>
      </c>
      <c r="X18" s="12">
        <f>SUM(X6:X15)</f>
        <v>0</v>
      </c>
      <c r="Y18" s="12">
        <f>SUM(Y6:Y15)</f>
        <v>0</v>
      </c>
      <c r="Z18" s="12">
        <f>SUM(Z6:Z15)</f>
        <v>0</v>
      </c>
      <c r="AA18" s="12">
        <f>SUM(AA6:AA15)</f>
        <v>0</v>
      </c>
      <c r="AB18" s="12">
        <f>SUM(AB6:AB15)</f>
        <v>0</v>
      </c>
      <c r="AC18" s="12">
        <f>SUM(AC6:AC15)</f>
        <v>0</v>
      </c>
      <c r="AD18" s="12">
        <f>SUM(AD6:AD17)</f>
        <v>237143623.31</v>
      </c>
      <c r="AE18" s="12">
        <v>250272409.77000001</v>
      </c>
      <c r="AF18" s="12">
        <v>-250272409.77000001</v>
      </c>
      <c r="AG18" s="12">
        <v>253014509.41</v>
      </c>
      <c r="AH18" s="13">
        <v>0</v>
      </c>
      <c r="AI18" s="12">
        <v>0</v>
      </c>
      <c r="AJ18" s="13">
        <v>0</v>
      </c>
      <c r="AK18" s="14">
        <v>0</v>
      </c>
      <c r="AL18" s="9">
        <f t="shared" si="0"/>
        <v>104.43507289160769</v>
      </c>
      <c r="AM18" s="10"/>
    </row>
    <row r="19" spans="1:39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2</v>
      </c>
      <c r="X19" s="2"/>
      <c r="Y19" s="2"/>
      <c r="Z19" s="2"/>
      <c r="AA19" s="2"/>
      <c r="AB19" s="2"/>
      <c r="AC19" s="2" t="s">
        <v>2</v>
      </c>
      <c r="AD19" s="2"/>
      <c r="AE19" s="2" t="s">
        <v>2</v>
      </c>
      <c r="AF19" s="2"/>
      <c r="AG19" s="2"/>
      <c r="AH19" s="2"/>
      <c r="AI19" s="2"/>
      <c r="AJ19" s="2"/>
      <c r="AK19" s="2"/>
    </row>
    <row r="20" spans="1:39" ht="1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5"/>
      <c r="AE20" s="15"/>
      <c r="AF20" s="15"/>
      <c r="AG20" s="15"/>
      <c r="AH20" s="15"/>
      <c r="AI20" s="15"/>
      <c r="AJ20" s="15"/>
      <c r="AK20" s="15"/>
    </row>
  </sheetData>
  <mergeCells count="41">
    <mergeCell ref="AM4:AM5"/>
    <mergeCell ref="A18:K18"/>
    <mergeCell ref="AA4:AA5"/>
    <mergeCell ref="AB4:AB5"/>
    <mergeCell ref="AD4:AD5"/>
    <mergeCell ref="A20:AC20"/>
    <mergeCell ref="AI4:AI5"/>
    <mergeCell ref="AJ4:AJ5"/>
    <mergeCell ref="AK4:AK5"/>
    <mergeCell ref="AL4:AL5"/>
    <mergeCell ref="S4:S5"/>
    <mergeCell ref="AF4:AF5"/>
    <mergeCell ref="AG4:AG5"/>
    <mergeCell ref="AH4:AH5"/>
    <mergeCell ref="T4:T5"/>
    <mergeCell ref="U4:U5"/>
    <mergeCell ref="V4:V5"/>
    <mergeCell ref="X4:X5"/>
    <mergeCell ref="Y4:Y5"/>
    <mergeCell ref="Z4:Z5"/>
    <mergeCell ref="N4:N5"/>
    <mergeCell ref="O4:O5"/>
    <mergeCell ref="P4:P5"/>
    <mergeCell ref="Q4:Q5"/>
    <mergeCell ref="R4:R5"/>
    <mergeCell ref="A1:M1"/>
    <mergeCell ref="A2:AM2"/>
    <mergeCell ref="AM3:B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59055118110236227" right="0.59055118110236227" top="0.59055118110236227" bottom="0.59055118110236227" header="0.39370078740157483" footer="0.3937007874015748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2020-04-22T06:16:44Z</cp:lastPrinted>
  <dcterms:created xsi:type="dcterms:W3CDTF">2018-04-16T07:37:44Z</dcterms:created>
  <dcterms:modified xsi:type="dcterms:W3CDTF">2020-04-22T08:45:25Z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