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1735" windowHeight="8580"/>
  </bookViews>
  <sheets>
    <sheet name="Документ" sheetId="1" r:id="rId1"/>
  </sheets>
  <definedNames>
    <definedName name="_xlnm._FilterDatabase" localSheetId="0" hidden="1">Документ!$B$5:$AG$24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AF14" i="1" l="1"/>
  <c r="AF13" i="1"/>
  <c r="AF18" i="1" l="1"/>
  <c r="AF17" i="1"/>
  <c r="AF10" i="1"/>
  <c r="AF16" i="1" l="1"/>
  <c r="AF19" i="1"/>
  <c r="AF20" i="1"/>
  <c r="AF21" i="1"/>
  <c r="AF22" i="1"/>
  <c r="AF12" i="1"/>
  <c r="AF11" i="1"/>
  <c r="AF15" i="1"/>
  <c r="AF9" i="1"/>
  <c r="AF8" i="1"/>
  <c r="AF7" i="1"/>
  <c r="P23" i="1" l="1"/>
  <c r="Q23" i="1"/>
  <c r="S23" i="1"/>
  <c r="T23" i="1"/>
  <c r="U23" i="1"/>
  <c r="V23" i="1"/>
  <c r="W23" i="1"/>
  <c r="X23" i="1"/>
  <c r="Y23" i="1"/>
  <c r="Z23" i="1"/>
  <c r="AA23" i="1"/>
  <c r="R23" i="1"/>
  <c r="AF23" i="1" l="1"/>
</calcChain>
</file>

<file path=xl/sharedStrings.xml><?xml version="1.0" encoding="utf-8"?>
<sst xmlns="http://schemas.openxmlformats.org/spreadsheetml/2006/main" count="101" uniqueCount="55">
  <si>
    <t>Единица измерения: тыс.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</si>
  <si>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</si>
  <si>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</si>
  <si>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</si>
  <si>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</si>
  <si>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</si>
  <si>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</si>
  <si>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</si>
  <si>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</si>
  <si>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</si>
  <si>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</si>
  <si>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</si>
  <si>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</si>
  <si>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</si>
  <si>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00010503000000000000</t>
  </si>
  <si>
    <t>00010504000000000000</t>
  </si>
  <si>
    <t>00010803000000000000</t>
  </si>
  <si>
    <t>00011201000000000000</t>
  </si>
  <si>
    <t>00011302000000000000</t>
  </si>
  <si>
    <t>00020215000000000000</t>
  </si>
  <si>
    <t>00020220000000000000</t>
  </si>
  <si>
    <t>00020230000000000000</t>
  </si>
  <si>
    <t>00020240000000000000</t>
  </si>
  <si>
    <t>ИТОГО ДОХОДОВ</t>
  </si>
  <si>
    <t>Налог на доходы физических лиц</t>
  </si>
  <si>
    <t xml:space="preserve">Единый сельскохозяйственный налог      </t>
  </si>
  <si>
    <t xml:space="preserve">Налог, взимаемый в связи с применением патентной системы налогообложения      </t>
  </si>
  <si>
    <t>Акцизы по подакцизным товарам (продукции), производимым на территории Российской Федерации</t>
  </si>
  <si>
    <t xml:space="preserve">Государственная пошлина по делам, рассматриваемым в судах общей юрисдикции, мировыми судьями      </t>
  </si>
  <si>
    <t xml:space="preserve">Плата за негативное воздействие на окружающую среду      </t>
  </si>
  <si>
    <t xml:space="preserve">Доходы от компенсации затрат государства      </t>
  </si>
  <si>
    <t xml:space="preserve"> Субсидии бюджетам бюджетной системы Российской Федерации (межбюджетные субсидии)
     </t>
  </si>
  <si>
    <t xml:space="preserve">Дотации бюджетам бюджетной системы Российской Федерации      </t>
  </si>
  <si>
    <t>00020210000000000000</t>
  </si>
  <si>
    <t xml:space="preserve">Субвенции бюджетам бюджетной системы Российской Федерации    </t>
  </si>
  <si>
    <t xml:space="preserve">Иные межбюджетные трансферты            </t>
  </si>
  <si>
    <t>% исполн. к первонач. плану</t>
  </si>
  <si>
    <t>Причины отклонений от первоначального плана более 5%</t>
  </si>
  <si>
    <t>Улучшения администрирования</t>
  </si>
  <si>
    <t>Увеличение числа плательщиков</t>
  </si>
  <si>
    <t>В течение года осуществлялось распределение межбюджетных трансфертов между бюджетами муниципальных районов. </t>
  </si>
  <si>
    <t>00010501000000000000</t>
  </si>
  <si>
    <t>Нолог, взимаемый в связи с применением упрощенной системы налогообложения</t>
  </si>
  <si>
    <t>Увеличение числа плательщиков, улучшение администрирования</t>
  </si>
  <si>
    <t>Погашение задолженности</t>
  </si>
  <si>
    <t>Улучшение администрирования</t>
  </si>
  <si>
    <t>00011105000000000120</t>
  </si>
  <si>
    <t>Доходы 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 ,а также имущества государственных и муниципальныхунитарных преприятий,в том числе казенных)</t>
  </si>
  <si>
    <t>Сведения о фактических поступлениях доходов бюджета Шимского муниципального района за 2022 год</t>
  </si>
  <si>
    <t>00011109000000000120</t>
  </si>
  <si>
    <t xml:space="preserve">Прочие доходы от использования имущества и прав, находящихся в государственной и муниципальной собственнности </t>
  </si>
  <si>
    <t>00011400000000000120</t>
  </si>
  <si>
    <t>Доходы от продажи материальных и нематериальных активов</t>
  </si>
  <si>
    <t>Штрафы, санкции, возмещение ущерба</t>
  </si>
  <si>
    <t>11600000000000100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</si>
</sst>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444444"/>
      <name val="Arial"/>
      <family val="2"/>
      <charset val="204"/>
    </font>
    <font>
      <b/>
      <sz val="14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0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2" xfId="5" applyNumberFormat="1" applyProtection="1">
      <alignment horizontal="center" vertical="center" wrapText="1"/>
    </xf>
    <xf numFmtId="49" fontId="1" fillId="0" borderId="2" xfId="6" applyNumberFormat="1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2" xfId="8" applyNumberFormat="1" applyProtection="1">
      <alignment horizontal="center" vertical="top" wrapTex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center" vertical="top" shrinkToFit="1"/>
    </xf>
    <xf numFmtId="49" fontId="3" fillId="0" borderId="2" xfId="11" applyNumberFormat="1" applyProtection="1">
      <alignment horizontal="lef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center" vertical="top" shrinkToFit="1"/>
    </xf>
    <xf numFmtId="0" fontId="1" fillId="0" borderId="1" xfId="14" applyNumberFormat="1" applyProtection="1"/>
    <xf numFmtId="0" fontId="5" fillId="0" borderId="0" xfId="0" applyFont="1"/>
    <xf numFmtId="0" fontId="1" fillId="0" borderId="13" xfId="5" applyNumberFormat="1" applyBorder="1" applyProtection="1">
      <alignment horizontal="center" vertical="center" wrapText="1"/>
    </xf>
    <xf numFmtId="0" fontId="1" fillId="0" borderId="14" xfId="5" applyNumberFormat="1" applyBorder="1" applyProtection="1">
      <alignment horizontal="center" vertical="center" wrapText="1"/>
    </xf>
    <xf numFmtId="0" fontId="1" fillId="0" borderId="15" xfId="5" applyNumberFormat="1" applyBorder="1" applyAlignment="1" applyProtection="1">
      <alignment horizontal="center" vertical="center" wrapText="1"/>
    </xf>
    <xf numFmtId="0" fontId="1" fillId="0" borderId="16" xfId="5" applyNumberFormat="1" applyBorder="1" applyProtection="1">
      <alignment horizontal="center" vertical="center" wrapText="1"/>
    </xf>
    <xf numFmtId="4" fontId="3" fillId="2" borderId="11" xfId="9" applyNumberFormat="1" applyBorder="1" applyProtection="1">
      <alignment horizontal="right" vertical="top" shrinkToFit="1"/>
    </xf>
    <xf numFmtId="10" fontId="7" fillId="2" borderId="2" xfId="10" applyNumberFormat="1" applyFont="1" applyAlignment="1" applyProtection="1">
      <alignment horizontal="center" vertical="top" wrapText="1" shrinkToFit="1"/>
    </xf>
    <xf numFmtId="10" fontId="7" fillId="2" borderId="2" xfId="10" applyNumberFormat="1" applyFont="1" applyProtection="1">
      <alignment horizontal="center" vertical="top" shrinkToFit="1"/>
    </xf>
    <xf numFmtId="49" fontId="7" fillId="2" borderId="2" xfId="10" applyNumberFormat="1" applyFont="1" applyProtection="1">
      <alignment horizontal="center" vertical="top" shrinkToFit="1"/>
    </xf>
    <xf numFmtId="49" fontId="1" fillId="0" borderId="2" xfId="6" applyNumberFormat="1" applyFill="1" applyProtection="1">
      <alignment horizontal="center" vertical="top" shrinkToFit="1"/>
    </xf>
    <xf numFmtId="4" fontId="8" fillId="0" borderId="2" xfId="9" applyNumberFormat="1" applyFont="1" applyFill="1" applyProtection="1">
      <alignment horizontal="right" vertical="top" shrinkToFit="1"/>
    </xf>
    <xf numFmtId="4" fontId="3" fillId="0" borderId="2" xfId="9" applyNumberFormat="1" applyFill="1" applyProtection="1">
      <alignment horizontal="right" vertical="top" shrinkToFit="1"/>
    </xf>
    <xf numFmtId="49" fontId="3" fillId="0" borderId="2" xfId="11" applyNumberFormat="1" applyProtection="1">
      <alignment horizontal="left" vertical="top" shrinkToFit="1"/>
    </xf>
    <xf numFmtId="49" fontId="3" fillId="0" borderId="2" xfId="11" applyProtection="1">
      <alignment horizontal="left" vertical="top" shrinkToFit="1"/>
      <protection locked="0"/>
    </xf>
    <xf numFmtId="0" fontId="1" fillId="0" borderId="1" xfId="1" applyNumberFormat="1" applyProtection="1">
      <alignment horizontal="left" wrapText="1"/>
    </xf>
    <xf numFmtId="0" fontId="1" fillId="0" borderId="1" xfId="1" applyProtection="1">
      <alignment horizontal="left" wrapText="1"/>
      <protection locked="0"/>
    </xf>
    <xf numFmtId="0" fontId="1" fillId="0" borderId="10" xfId="5" applyNumberFormat="1" applyBorder="1" applyAlignment="1" applyProtection="1">
      <alignment horizontal="center" vertical="center" wrapText="1"/>
    </xf>
    <xf numFmtId="0" fontId="1" fillId="0" borderId="17" xfId="5" applyNumberFormat="1" applyBorder="1" applyAlignment="1" applyProtection="1">
      <alignment horizontal="center" vertical="center" wrapText="1"/>
    </xf>
    <xf numFmtId="0" fontId="1" fillId="0" borderId="18" xfId="5" applyNumberFormat="1" applyBorder="1" applyAlignment="1" applyProtection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8" xfId="5" applyNumberFormat="1" applyBorder="1" applyProtection="1">
      <alignment horizontal="center" vertical="center" wrapText="1"/>
    </xf>
    <xf numFmtId="0" fontId="1" fillId="0" borderId="9" xfId="5" applyNumberFormat="1" applyBorder="1" applyProtection="1">
      <alignment horizontal="center" vertical="center" wrapText="1"/>
    </xf>
    <xf numFmtId="0" fontId="1" fillId="0" borderId="10" xfId="5" applyNumberFormat="1" applyBorder="1" applyProtection="1">
      <alignment horizontal="center" vertical="center" wrapText="1"/>
    </xf>
    <xf numFmtId="0" fontId="1" fillId="0" borderId="2" xfId="5" applyNumberFormat="1" applyProtection="1">
      <alignment horizontal="center" vertical="center" wrapText="1"/>
    </xf>
    <xf numFmtId="0" fontId="1" fillId="0" borderId="2" xfId="5" applyProtection="1">
      <alignment horizontal="center" vertical="center" wrapText="1"/>
      <protection locked="0"/>
    </xf>
    <xf numFmtId="0" fontId="1" fillId="0" borderId="6" xfId="5" applyNumberFormat="1" applyBorder="1" applyProtection="1">
      <alignment horizontal="center" vertical="center" wrapText="1"/>
    </xf>
    <xf numFmtId="0" fontId="1" fillId="0" borderId="11" xfId="5" applyNumberFormat="1" applyBorder="1" applyProtection="1">
      <alignment horizontal="center" vertical="center" wrapText="1"/>
    </xf>
    <xf numFmtId="0" fontId="1" fillId="0" borderId="6" xfId="5" applyNumberFormat="1" applyBorder="1" applyAlignment="1" applyProtection="1">
      <alignment horizontal="center" vertical="center" wrapText="1"/>
    </xf>
    <xf numFmtId="0" fontId="1" fillId="0" borderId="11" xfId="5" applyNumberFormat="1" applyBorder="1" applyAlignment="1" applyProtection="1">
      <alignment horizontal="center" vertical="center" wrapText="1"/>
    </xf>
    <xf numFmtId="0" fontId="1" fillId="0" borderId="7" xfId="5" applyNumberFormat="1" applyBorder="1" applyProtection="1">
      <alignment horizontal="center" vertical="center" wrapText="1"/>
    </xf>
    <xf numFmtId="0" fontId="1" fillId="0" borderId="12" xfId="5" applyNumberFormat="1" applyBorder="1" applyProtection="1">
      <alignment horizontal="center" vertical="center" wrapText="1"/>
    </xf>
    <xf numFmtId="0" fontId="6" fillId="0" borderId="1" xfId="1" applyNumberFormat="1" applyFont="1" applyAlignment="1" applyProtection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49" fontId="1" fillId="0" borderId="16" xfId="6" applyNumberFormat="1" applyBorder="1" applyProtection="1">
      <alignment horizontal="center" vertical="top" shrinkToFit="1"/>
    </xf>
    <xf numFmtId="4" fontId="3" fillId="2" borderId="21" xfId="9" applyNumberFormat="1" applyBorder="1" applyProtection="1">
      <alignment horizontal="right" vertical="top" shrinkToFit="1"/>
    </xf>
    <xf numFmtId="0" fontId="1" fillId="0" borderId="6" xfId="7" applyNumberFormat="1" applyBorder="1" applyProtection="1">
      <alignment horizontal="left" vertical="top" wrapText="1"/>
    </xf>
    <xf numFmtId="49" fontId="1" fillId="0" borderId="6" xfId="6" applyNumberFormat="1" applyFill="1" applyBorder="1" applyProtection="1">
      <alignment horizontal="center" vertical="top" shrinkToFit="1"/>
    </xf>
    <xf numFmtId="49" fontId="1" fillId="0" borderId="6" xfId="6" applyNumberFormat="1" applyBorder="1" applyProtection="1">
      <alignment horizontal="center" vertical="top" shrinkToFit="1"/>
    </xf>
    <xf numFmtId="0" fontId="1" fillId="0" borderId="6" xfId="8" applyNumberFormat="1" applyBorder="1" applyProtection="1">
      <alignment horizontal="center" vertical="top" wrapText="1"/>
    </xf>
    <xf numFmtId="4" fontId="3" fillId="2" borderId="6" xfId="9" applyNumberFormat="1" applyBorder="1" applyProtection="1">
      <alignment horizontal="right" vertical="top" shrinkToFit="1"/>
    </xf>
    <xf numFmtId="4" fontId="3" fillId="0" borderId="6" xfId="9" applyNumberFormat="1" applyFill="1" applyBorder="1" applyProtection="1">
      <alignment horizontal="right" vertical="top" shrinkToFit="1"/>
    </xf>
    <xf numFmtId="4" fontId="8" fillId="0" borderId="6" xfId="9" applyNumberFormat="1" applyFont="1" applyFill="1" applyBorder="1" applyProtection="1">
      <alignment horizontal="right" vertical="top" shrinkToFit="1"/>
    </xf>
    <xf numFmtId="4" fontId="3" fillId="2" borderId="22" xfId="9" applyNumberFormat="1" applyBorder="1" applyProtection="1">
      <alignment horizontal="right" vertical="top" shrinkToFit="1"/>
    </xf>
    <xf numFmtId="10" fontId="7" fillId="2" borderId="6" xfId="10" applyNumberFormat="1" applyFont="1" applyBorder="1" applyProtection="1">
      <alignment horizontal="center" vertical="top" shrinkToFit="1"/>
    </xf>
    <xf numFmtId="0" fontId="1" fillId="0" borderId="11" xfId="7" applyNumberFormat="1" applyBorder="1" applyProtection="1">
      <alignment horizontal="left" vertical="top" wrapText="1"/>
    </xf>
    <xf numFmtId="49" fontId="1" fillId="0" borderId="11" xfId="6" applyNumberFormat="1" applyBorder="1" applyProtection="1">
      <alignment horizontal="center" vertical="top" shrinkToFit="1"/>
    </xf>
    <xf numFmtId="0" fontId="1" fillId="0" borderId="11" xfId="8" applyNumberFormat="1" applyBorder="1" applyProtection="1">
      <alignment horizontal="center" vertical="top" wrapText="1"/>
    </xf>
    <xf numFmtId="4" fontId="3" fillId="0" borderId="11" xfId="9" applyNumberFormat="1" applyFill="1" applyBorder="1" applyProtection="1">
      <alignment horizontal="right" vertical="top" shrinkToFit="1"/>
    </xf>
    <xf numFmtId="4" fontId="8" fillId="0" borderId="11" xfId="9" applyNumberFormat="1" applyFont="1" applyFill="1" applyBorder="1" applyProtection="1">
      <alignment horizontal="right" vertical="top" shrinkToFit="1"/>
    </xf>
    <xf numFmtId="0" fontId="0" fillId="0" borderId="20" xfId="0" applyBorder="1" applyProtection="1">
      <protection locked="0"/>
    </xf>
    <xf numFmtId="49" fontId="0" fillId="0" borderId="20" xfId="0" applyNumberFormat="1" applyBorder="1" applyProtection="1">
      <protection locked="0"/>
    </xf>
    <xf numFmtId="49" fontId="1" fillId="0" borderId="11" xfId="6" applyNumberFormat="1" applyFill="1" applyBorder="1" applyProtection="1">
      <alignment horizontal="center" vertical="top" shrinkToFit="1"/>
    </xf>
    <xf numFmtId="10" fontId="7" fillId="2" borderId="11" xfId="10" applyNumberFormat="1" applyFont="1" applyBorder="1" applyProtection="1">
      <alignment horizontal="center" vertical="top" shrinkToFit="1"/>
    </xf>
    <xf numFmtId="0" fontId="1" fillId="0" borderId="20" xfId="7" applyNumberFormat="1" applyBorder="1" applyProtection="1">
      <alignment horizontal="left" vertical="top" wrapText="1"/>
    </xf>
    <xf numFmtId="49" fontId="1" fillId="0" borderId="20" xfId="6" applyNumberFormat="1" applyFill="1" applyBorder="1" applyProtection="1">
      <alignment horizontal="center" vertical="top" shrinkToFit="1"/>
    </xf>
    <xf numFmtId="49" fontId="1" fillId="0" borderId="20" xfId="6" applyNumberFormat="1" applyBorder="1" applyProtection="1">
      <alignment horizontal="center" vertical="top" shrinkToFit="1"/>
    </xf>
    <xf numFmtId="0" fontId="1" fillId="0" borderId="20" xfId="8" applyNumberFormat="1" applyBorder="1" applyProtection="1">
      <alignment horizontal="center" vertical="top" wrapText="1"/>
    </xf>
    <xf numFmtId="4" fontId="3" fillId="2" borderId="20" xfId="9" applyNumberFormat="1" applyBorder="1" applyProtection="1">
      <alignment horizontal="right" vertical="top" shrinkToFit="1"/>
    </xf>
    <xf numFmtId="4" fontId="3" fillId="0" borderId="20" xfId="9" applyNumberFormat="1" applyFill="1" applyBorder="1" applyProtection="1">
      <alignment horizontal="right" vertical="top" shrinkToFit="1"/>
    </xf>
    <xf numFmtId="4" fontId="8" fillId="0" borderId="20" xfId="9" applyNumberFormat="1" applyFont="1" applyFill="1" applyBorder="1" applyProtection="1">
      <alignment horizontal="right" vertical="top" shrinkToFit="1"/>
    </xf>
    <xf numFmtId="10" fontId="7" fillId="2" borderId="20" xfId="10" applyNumberFormat="1" applyFont="1" applyBorder="1" applyProtection="1">
      <alignment horizontal="center" vertical="top" shrinkToFit="1"/>
    </xf>
    <xf numFmtId="0" fontId="0" fillId="0" borderId="20" xfId="0" applyBorder="1" applyAlignment="1" applyProtection="1">
      <alignment wrapText="1"/>
      <protection locked="0"/>
    </xf>
    <xf numFmtId="2" fontId="0" fillId="0" borderId="20" xfId="0" applyNumberFormat="1" applyBorder="1" applyProtection="1">
      <protection locked="0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21"/>
    <cellStyle name="xl27" xfId="5"/>
    <cellStyle name="xl28" xfId="22"/>
    <cellStyle name="xl29" xfId="6"/>
    <cellStyle name="xl30" xfId="8"/>
    <cellStyle name="xl31" xfId="23"/>
    <cellStyle name="xl32" xfId="24"/>
    <cellStyle name="xl33" xfId="25"/>
    <cellStyle name="xl34" xfId="11"/>
    <cellStyle name="xl35" xfId="12"/>
    <cellStyle name="xl36" xfId="13"/>
    <cellStyle name="xl37" xfId="14"/>
    <cellStyle name="xl38" xfId="26"/>
    <cellStyle name="xl39" xfId="7"/>
    <cellStyle name="xl40" xfId="9"/>
    <cellStyle name="xl41" xfId="10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showGridLines="0" showZeros="0" tabSelected="1" topLeftCell="B1" workbookViewId="0">
      <pane ySplit="6" topLeftCell="A7" activePane="bottomLeft" state="frozen"/>
      <selection activeCell="B1" sqref="B1"/>
      <selection pane="bottomLeft" activeCell="AG15" sqref="AG15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1" customWidth="1"/>
    <col min="17" max="17" width="9.140625" style="1" hidden="1"/>
    <col min="18" max="18" width="15.7109375" style="1" customWidth="1"/>
    <col min="19" max="26" width="9.140625" style="1" hidden="1"/>
    <col min="27" max="27" width="15.7109375" style="1" customWidth="1"/>
    <col min="28" max="31" width="9.140625" style="1" hidden="1"/>
    <col min="32" max="32" width="15.7109375" style="1" customWidth="1"/>
    <col min="33" max="33" width="39.42578125" style="1" customWidth="1"/>
    <col min="34" max="37" width="9.140625" style="1" hidden="1"/>
    <col min="38" max="16384" width="9.140625" style="1"/>
  </cols>
  <sheetData>
    <row r="1" spans="1:37" ht="15.2" customHeight="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15" customHeight="1" x14ac:dyDescent="0.25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.75" customHeight="1" x14ac:dyDescent="0.25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ht="30" customHeight="1" x14ac:dyDescent="0.25">
      <c r="A5" s="36" t="s">
        <v>1</v>
      </c>
      <c r="B5" s="36" t="s">
        <v>2</v>
      </c>
      <c r="C5" s="36" t="s">
        <v>3</v>
      </c>
      <c r="D5" s="36" t="s">
        <v>1</v>
      </c>
      <c r="E5" s="36" t="s">
        <v>1</v>
      </c>
      <c r="F5" s="36" t="s">
        <v>4</v>
      </c>
      <c r="G5" s="37"/>
      <c r="H5" s="37"/>
      <c r="I5" s="36" t="s">
        <v>5</v>
      </c>
      <c r="J5" s="37"/>
      <c r="K5" s="37"/>
      <c r="L5" s="36" t="s">
        <v>1</v>
      </c>
      <c r="M5" s="36" t="s">
        <v>1</v>
      </c>
      <c r="N5" s="36" t="s">
        <v>1</v>
      </c>
      <c r="O5" s="36" t="s">
        <v>1</v>
      </c>
      <c r="P5" s="40" t="s">
        <v>6</v>
      </c>
      <c r="Q5" s="38" t="s">
        <v>1</v>
      </c>
      <c r="R5" s="40" t="s">
        <v>7</v>
      </c>
      <c r="S5" s="38" t="s">
        <v>1</v>
      </c>
      <c r="T5" s="38" t="s">
        <v>1</v>
      </c>
      <c r="U5" s="38" t="s">
        <v>1</v>
      </c>
      <c r="V5" s="38" t="s">
        <v>1</v>
      </c>
      <c r="W5" s="38" t="s">
        <v>1</v>
      </c>
      <c r="X5" s="42" t="s">
        <v>1</v>
      </c>
      <c r="Y5" s="33" t="s">
        <v>8</v>
      </c>
      <c r="Z5" s="34"/>
      <c r="AA5" s="35"/>
      <c r="AB5" s="36" t="s">
        <v>9</v>
      </c>
      <c r="AC5" s="37"/>
      <c r="AD5" s="37"/>
      <c r="AE5" s="17" t="s">
        <v>1</v>
      </c>
      <c r="AF5" s="29" t="s">
        <v>36</v>
      </c>
      <c r="AG5" s="31" t="s">
        <v>37</v>
      </c>
      <c r="AH5" s="36" t="s">
        <v>10</v>
      </c>
      <c r="AI5" s="37"/>
      <c r="AJ5" s="36" t="s">
        <v>11</v>
      </c>
      <c r="AK5" s="37"/>
    </row>
    <row r="6" spans="1:37" ht="15" customHeight="1" x14ac:dyDescent="0.25">
      <c r="A6" s="37"/>
      <c r="B6" s="37"/>
      <c r="C6" s="37"/>
      <c r="D6" s="37"/>
      <c r="E6" s="37"/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7"/>
      <c r="M6" s="37"/>
      <c r="N6" s="37"/>
      <c r="O6" s="37"/>
      <c r="P6" s="41"/>
      <c r="Q6" s="39"/>
      <c r="R6" s="41"/>
      <c r="S6" s="39"/>
      <c r="T6" s="39"/>
      <c r="U6" s="39"/>
      <c r="V6" s="39"/>
      <c r="W6" s="39"/>
      <c r="X6" s="43"/>
      <c r="Y6" s="14" t="s">
        <v>1</v>
      </c>
      <c r="Z6" s="15" t="s">
        <v>1</v>
      </c>
      <c r="AA6" s="16"/>
      <c r="AB6" s="3" t="s">
        <v>1</v>
      </c>
      <c r="AC6" s="3" t="s">
        <v>1</v>
      </c>
      <c r="AD6" s="3" t="s">
        <v>1</v>
      </c>
      <c r="AE6" s="17"/>
      <c r="AF6" s="30"/>
      <c r="AG6" s="32"/>
      <c r="AH6" s="3" t="s">
        <v>1</v>
      </c>
      <c r="AI6" s="3" t="s">
        <v>1</v>
      </c>
      <c r="AJ6" s="3" t="s">
        <v>1</v>
      </c>
      <c r="AK6" s="3" t="s">
        <v>1</v>
      </c>
    </row>
    <row r="7" spans="1:37" ht="38.25" customHeight="1" x14ac:dyDescent="0.25">
      <c r="A7" s="4" t="s">
        <v>12</v>
      </c>
      <c r="B7" s="13" t="s">
        <v>24</v>
      </c>
      <c r="C7" s="22" t="s">
        <v>12</v>
      </c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7">
        <v>0</v>
      </c>
      <c r="P7" s="24">
        <v>104110</v>
      </c>
      <c r="Q7" s="7"/>
      <c r="R7" s="24">
        <v>104110</v>
      </c>
      <c r="S7" s="24"/>
      <c r="T7" s="24"/>
      <c r="U7" s="24"/>
      <c r="V7" s="24"/>
      <c r="W7" s="24"/>
      <c r="X7" s="24"/>
      <c r="Y7" s="24"/>
      <c r="Z7" s="24"/>
      <c r="AA7" s="23">
        <v>109413.6</v>
      </c>
      <c r="AB7" s="7">
        <v>67990.738249999995</v>
      </c>
      <c r="AC7" s="7">
        <v>135981.47649999999</v>
      </c>
      <c r="AD7" s="7">
        <v>67990.738249999995</v>
      </c>
      <c r="AE7" s="7">
        <v>67990.738249999995</v>
      </c>
      <c r="AF7" s="18">
        <f t="shared" ref="AF7:AF22" si="0">AA7/R7*100</f>
        <v>105.09422725962925</v>
      </c>
      <c r="AG7" s="20" t="s">
        <v>38</v>
      </c>
      <c r="AH7" s="7">
        <v>-1462.0382500000001</v>
      </c>
      <c r="AI7" s="8">
        <v>1.021976053192081</v>
      </c>
      <c r="AJ7" s="7">
        <v>0</v>
      </c>
      <c r="AK7" s="8"/>
    </row>
    <row r="8" spans="1:37" ht="31.5" customHeight="1" x14ac:dyDescent="0.25">
      <c r="A8" s="4" t="s">
        <v>13</v>
      </c>
      <c r="B8" s="5" t="s">
        <v>27</v>
      </c>
      <c r="C8" s="22" t="s">
        <v>13</v>
      </c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7">
        <v>0</v>
      </c>
      <c r="P8" s="24">
        <v>2480.6</v>
      </c>
      <c r="Q8" s="7"/>
      <c r="R8" s="24">
        <v>2480.6</v>
      </c>
      <c r="S8" s="24"/>
      <c r="T8" s="24"/>
      <c r="U8" s="24"/>
      <c r="V8" s="24"/>
      <c r="W8" s="24"/>
      <c r="X8" s="24"/>
      <c r="Y8" s="24"/>
      <c r="Z8" s="24"/>
      <c r="AA8" s="23">
        <v>2862.5</v>
      </c>
      <c r="AB8" s="7">
        <v>2304.8900400000002</v>
      </c>
      <c r="AC8" s="7">
        <v>4293.299</v>
      </c>
      <c r="AD8" s="7">
        <v>1988.40896</v>
      </c>
      <c r="AE8" s="7">
        <v>1988.40896</v>
      </c>
      <c r="AF8" s="18">
        <f t="shared" si="0"/>
        <v>115.39546883818433</v>
      </c>
      <c r="AG8" s="20" t="s">
        <v>38</v>
      </c>
      <c r="AH8" s="7">
        <v>-32.208959999999998</v>
      </c>
      <c r="AI8" s="8">
        <v>1.0164650649217872</v>
      </c>
      <c r="AJ8" s="7">
        <v>0</v>
      </c>
      <c r="AK8" s="8"/>
    </row>
    <row r="9" spans="1:37" ht="31.5" customHeight="1" x14ac:dyDescent="0.25">
      <c r="A9" s="4"/>
      <c r="B9" s="5" t="s">
        <v>42</v>
      </c>
      <c r="C9" s="22" t="s">
        <v>41</v>
      </c>
      <c r="D9" s="4"/>
      <c r="E9" s="4"/>
      <c r="F9" s="6"/>
      <c r="G9" s="4"/>
      <c r="H9" s="4"/>
      <c r="I9" s="4"/>
      <c r="J9" s="4"/>
      <c r="K9" s="4"/>
      <c r="L9" s="4"/>
      <c r="M9" s="4"/>
      <c r="N9" s="4"/>
      <c r="O9" s="7"/>
      <c r="P9" s="24">
        <v>14397.6</v>
      </c>
      <c r="Q9" s="7"/>
      <c r="R9" s="24">
        <v>14397.6</v>
      </c>
      <c r="S9" s="24"/>
      <c r="T9" s="24"/>
      <c r="U9" s="24"/>
      <c r="V9" s="24"/>
      <c r="W9" s="24"/>
      <c r="X9" s="24"/>
      <c r="Y9" s="24"/>
      <c r="Z9" s="24"/>
      <c r="AA9" s="23">
        <v>14331.72</v>
      </c>
      <c r="AB9" s="7"/>
      <c r="AC9" s="7"/>
      <c r="AD9" s="7"/>
      <c r="AE9" s="7"/>
      <c r="AF9" s="18">
        <f t="shared" si="0"/>
        <v>99.542423737289539</v>
      </c>
      <c r="AG9" s="21" t="s">
        <v>43</v>
      </c>
      <c r="AH9" s="7"/>
      <c r="AI9" s="8"/>
      <c r="AJ9" s="7"/>
      <c r="AK9" s="8"/>
    </row>
    <row r="10" spans="1:37" ht="31.5" customHeight="1" x14ac:dyDescent="0.25">
      <c r="A10" s="4"/>
      <c r="B10" s="75" t="s">
        <v>50</v>
      </c>
      <c r="C10" s="64" t="s">
        <v>49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>
        <v>212.9</v>
      </c>
      <c r="Q10" s="63"/>
      <c r="R10" s="63">
        <v>212.9</v>
      </c>
      <c r="S10" s="63"/>
      <c r="T10" s="63"/>
      <c r="U10" s="63"/>
      <c r="V10" s="63"/>
      <c r="W10" s="63"/>
      <c r="X10" s="63"/>
      <c r="Y10" s="63"/>
      <c r="Z10" s="63"/>
      <c r="AA10" s="63">
        <v>233.4</v>
      </c>
      <c r="AB10" s="63"/>
      <c r="AC10" s="63"/>
      <c r="AD10" s="63"/>
      <c r="AE10" s="63"/>
      <c r="AF10" s="76">
        <f>AA10/R10*100</f>
        <v>109.62893377172382</v>
      </c>
      <c r="AG10" s="20" t="s">
        <v>38</v>
      </c>
      <c r="AH10" s="7"/>
      <c r="AI10" s="8"/>
      <c r="AJ10" s="7"/>
      <c r="AK10" s="8"/>
    </row>
    <row r="11" spans="1:37" ht="31.5" customHeight="1" x14ac:dyDescent="0.25">
      <c r="A11" s="4"/>
      <c r="B11" s="58" t="s">
        <v>29</v>
      </c>
      <c r="C11" s="65" t="s">
        <v>17</v>
      </c>
      <c r="D11" s="59"/>
      <c r="E11" s="59"/>
      <c r="F11" s="60"/>
      <c r="G11" s="59"/>
      <c r="H11" s="59"/>
      <c r="I11" s="59"/>
      <c r="J11" s="59"/>
      <c r="K11" s="59"/>
      <c r="L11" s="59"/>
      <c r="M11" s="59"/>
      <c r="N11" s="59"/>
      <c r="O11" s="18">
        <v>0</v>
      </c>
      <c r="P11" s="61">
        <v>77.3</v>
      </c>
      <c r="Q11" s="18"/>
      <c r="R11" s="61">
        <v>77.3</v>
      </c>
      <c r="S11" s="61"/>
      <c r="T11" s="61"/>
      <c r="U11" s="61"/>
      <c r="V11" s="61"/>
      <c r="W11" s="61"/>
      <c r="X11" s="61"/>
      <c r="Y11" s="61"/>
      <c r="Z11" s="61"/>
      <c r="AA11" s="62">
        <v>35.979999999999997</v>
      </c>
      <c r="AB11" s="18">
        <v>283.86759999999998</v>
      </c>
      <c r="AC11" s="18">
        <v>567.73519999999996</v>
      </c>
      <c r="AD11" s="18">
        <v>283.86759999999998</v>
      </c>
      <c r="AE11" s="18">
        <v>283.86759999999998</v>
      </c>
      <c r="AF11" s="18">
        <f>AA11/R11*100</f>
        <v>46.545924967658472</v>
      </c>
      <c r="AG11" s="20" t="s">
        <v>38</v>
      </c>
      <c r="AH11" s="7"/>
      <c r="AI11" s="8"/>
      <c r="AJ11" s="7"/>
      <c r="AK11" s="8"/>
    </row>
    <row r="12" spans="1:37" ht="31.5" customHeight="1" x14ac:dyDescent="0.25">
      <c r="A12" s="4"/>
      <c r="B12" s="5" t="s">
        <v>30</v>
      </c>
      <c r="C12" s="22" t="s">
        <v>18</v>
      </c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7">
        <v>0</v>
      </c>
      <c r="P12" s="24">
        <v>84.4</v>
      </c>
      <c r="Q12" s="7"/>
      <c r="R12" s="24">
        <v>84.4</v>
      </c>
      <c r="S12" s="24"/>
      <c r="T12" s="24"/>
      <c r="U12" s="24"/>
      <c r="V12" s="24"/>
      <c r="W12" s="24"/>
      <c r="X12" s="24"/>
      <c r="Y12" s="24"/>
      <c r="Z12" s="24"/>
      <c r="AA12" s="23">
        <v>96.5</v>
      </c>
      <c r="AB12" s="7">
        <v>440.48379999999997</v>
      </c>
      <c r="AC12" s="7">
        <v>880.96759999999995</v>
      </c>
      <c r="AD12" s="7">
        <v>440.48379999999997</v>
      </c>
      <c r="AE12" s="7">
        <v>440.48379999999997</v>
      </c>
      <c r="AF12" s="18">
        <f>AA12/R12*100</f>
        <v>114.33649289099526</v>
      </c>
      <c r="AG12" s="20" t="s">
        <v>45</v>
      </c>
      <c r="AH12" s="7"/>
      <c r="AI12" s="8"/>
      <c r="AJ12" s="7"/>
      <c r="AK12" s="8"/>
    </row>
    <row r="13" spans="1:37" ht="15" customHeight="1" x14ac:dyDescent="0.25">
      <c r="A13" s="4" t="s">
        <v>14</v>
      </c>
      <c r="B13" s="58" t="s">
        <v>25</v>
      </c>
      <c r="C13" s="65" t="s">
        <v>14</v>
      </c>
      <c r="D13" s="59"/>
      <c r="E13" s="59"/>
      <c r="F13" s="60"/>
      <c r="G13" s="59"/>
      <c r="H13" s="59"/>
      <c r="I13" s="59"/>
      <c r="J13" s="59"/>
      <c r="K13" s="59"/>
      <c r="L13" s="59"/>
      <c r="M13" s="59"/>
      <c r="N13" s="59"/>
      <c r="O13" s="18">
        <v>0</v>
      </c>
      <c r="P13" s="61">
        <v>391.6</v>
      </c>
      <c r="Q13" s="18"/>
      <c r="R13" s="61">
        <v>391.6</v>
      </c>
      <c r="S13" s="61"/>
      <c r="T13" s="61"/>
      <c r="U13" s="61"/>
      <c r="V13" s="61"/>
      <c r="W13" s="61"/>
      <c r="X13" s="61"/>
      <c r="Y13" s="61"/>
      <c r="Z13" s="61"/>
      <c r="AA13" s="62">
        <v>392.3</v>
      </c>
      <c r="AB13" s="18">
        <v>33.823309999999999</v>
      </c>
      <c r="AC13" s="18">
        <v>67.646619999999999</v>
      </c>
      <c r="AD13" s="18">
        <v>33.823309999999999</v>
      </c>
      <c r="AE13" s="18">
        <v>33.823309999999999</v>
      </c>
      <c r="AF13" s="18">
        <f t="shared" si="0"/>
        <v>100.17875383043922</v>
      </c>
      <c r="AG13" s="66" t="s">
        <v>44</v>
      </c>
      <c r="AH13" s="7">
        <v>-2.3310000000000001E-2</v>
      </c>
      <c r="AI13" s="8">
        <v>1.0006896449704141</v>
      </c>
      <c r="AJ13" s="7">
        <v>0</v>
      </c>
      <c r="AK13" s="8"/>
    </row>
    <row r="14" spans="1:37" ht="27" customHeight="1" x14ac:dyDescent="0.25">
      <c r="A14" s="4" t="s">
        <v>15</v>
      </c>
      <c r="B14" s="5" t="s">
        <v>26</v>
      </c>
      <c r="C14" s="22" t="s">
        <v>15</v>
      </c>
      <c r="D14" s="4"/>
      <c r="E14" s="4"/>
      <c r="F14" s="6"/>
      <c r="G14" s="4"/>
      <c r="H14" s="4"/>
      <c r="I14" s="4"/>
      <c r="J14" s="4"/>
      <c r="K14" s="4"/>
      <c r="L14" s="4"/>
      <c r="M14" s="4"/>
      <c r="N14" s="4"/>
      <c r="O14" s="7">
        <v>0</v>
      </c>
      <c r="P14" s="24">
        <v>560</v>
      </c>
      <c r="Q14" s="7"/>
      <c r="R14" s="24">
        <v>560</v>
      </c>
      <c r="S14" s="24"/>
      <c r="T14" s="24"/>
      <c r="U14" s="24"/>
      <c r="V14" s="24"/>
      <c r="W14" s="24"/>
      <c r="X14" s="24"/>
      <c r="Y14" s="24"/>
      <c r="Z14" s="24"/>
      <c r="AA14" s="23">
        <v>770.7</v>
      </c>
      <c r="AB14" s="7">
        <v>41.107999999999997</v>
      </c>
      <c r="AC14" s="7">
        <v>82.215999999999994</v>
      </c>
      <c r="AD14" s="7">
        <v>41.107999999999997</v>
      </c>
      <c r="AE14" s="7">
        <v>41.107999999999997</v>
      </c>
      <c r="AF14" s="18">
        <f t="shared" si="0"/>
        <v>137.625</v>
      </c>
      <c r="AG14" s="20" t="s">
        <v>39</v>
      </c>
      <c r="AH14" s="7">
        <v>-8.0000000000000002E-3</v>
      </c>
      <c r="AI14" s="8">
        <v>1.0001946472019465</v>
      </c>
      <c r="AJ14" s="7">
        <v>0</v>
      </c>
      <c r="AK14" s="8"/>
    </row>
    <row r="15" spans="1:37" ht="27" customHeight="1" x14ac:dyDescent="0.25">
      <c r="A15" s="4"/>
      <c r="B15" s="49" t="s">
        <v>28</v>
      </c>
      <c r="C15" s="50" t="s">
        <v>16</v>
      </c>
      <c r="D15" s="51"/>
      <c r="E15" s="51"/>
      <c r="F15" s="52"/>
      <c r="G15" s="51"/>
      <c r="H15" s="51"/>
      <c r="I15" s="51"/>
      <c r="J15" s="51"/>
      <c r="K15" s="51"/>
      <c r="L15" s="51"/>
      <c r="M15" s="51"/>
      <c r="N15" s="51"/>
      <c r="O15" s="53">
        <v>0</v>
      </c>
      <c r="P15" s="54">
        <v>1170</v>
      </c>
      <c r="Q15" s="53"/>
      <c r="R15" s="54">
        <v>1170</v>
      </c>
      <c r="S15" s="54"/>
      <c r="T15" s="54"/>
      <c r="U15" s="54"/>
      <c r="V15" s="54"/>
      <c r="W15" s="54"/>
      <c r="X15" s="54"/>
      <c r="Y15" s="54"/>
      <c r="Z15" s="54"/>
      <c r="AA15" s="55">
        <v>1168.03</v>
      </c>
      <c r="AB15" s="53">
        <v>869.09781999999996</v>
      </c>
      <c r="AC15" s="53">
        <v>1738.1956399999999</v>
      </c>
      <c r="AD15" s="53">
        <v>869.09781999999996</v>
      </c>
      <c r="AE15" s="53">
        <v>869.09781999999996</v>
      </c>
      <c r="AF15" s="56">
        <f>AA15/R15*100</f>
        <v>99.831623931623923</v>
      </c>
      <c r="AG15" s="57"/>
      <c r="AH15" s="7"/>
      <c r="AI15" s="8"/>
      <c r="AJ15" s="7"/>
      <c r="AK15" s="8"/>
    </row>
    <row r="16" spans="1:37" ht="27" customHeight="1" x14ac:dyDescent="0.25">
      <c r="A16" s="47"/>
      <c r="B16" s="67" t="s">
        <v>47</v>
      </c>
      <c r="C16" s="68" t="s">
        <v>46</v>
      </c>
      <c r="D16" s="69"/>
      <c r="E16" s="69"/>
      <c r="F16" s="70"/>
      <c r="G16" s="69"/>
      <c r="H16" s="69"/>
      <c r="I16" s="69"/>
      <c r="J16" s="69"/>
      <c r="K16" s="69"/>
      <c r="L16" s="69"/>
      <c r="M16" s="69"/>
      <c r="N16" s="69"/>
      <c r="O16" s="71">
        <v>0</v>
      </c>
      <c r="P16" s="72">
        <v>2545.6999999999998</v>
      </c>
      <c r="Q16" s="71"/>
      <c r="R16" s="72">
        <v>2545.6999999999998</v>
      </c>
      <c r="S16" s="72"/>
      <c r="T16" s="72"/>
      <c r="U16" s="72"/>
      <c r="V16" s="72"/>
      <c r="W16" s="72"/>
      <c r="X16" s="72"/>
      <c r="Y16" s="72"/>
      <c r="Z16" s="72"/>
      <c r="AA16" s="73">
        <v>3291.3</v>
      </c>
      <c r="AB16" s="71">
        <v>69.015000000000001</v>
      </c>
      <c r="AC16" s="71">
        <v>138.03</v>
      </c>
      <c r="AD16" s="71">
        <v>69.015000000000001</v>
      </c>
      <c r="AE16" s="71">
        <v>69.015000000000001</v>
      </c>
      <c r="AF16" s="71">
        <f>AA16/R16*100</f>
        <v>129.28860431315553</v>
      </c>
      <c r="AG16" s="74" t="s">
        <v>45</v>
      </c>
      <c r="AH16" s="48"/>
      <c r="AI16" s="8"/>
      <c r="AJ16" s="7"/>
      <c r="AK16" s="8"/>
    </row>
    <row r="17" spans="1:37" ht="27" customHeight="1" x14ac:dyDescent="0.25">
      <c r="A17" s="47"/>
      <c r="B17" s="67" t="s">
        <v>52</v>
      </c>
      <c r="C17" s="68" t="s">
        <v>51</v>
      </c>
      <c r="D17" s="69"/>
      <c r="E17" s="69"/>
      <c r="F17" s="70"/>
      <c r="G17" s="69"/>
      <c r="H17" s="69"/>
      <c r="I17" s="69"/>
      <c r="J17" s="69"/>
      <c r="K17" s="69"/>
      <c r="L17" s="69"/>
      <c r="M17" s="69"/>
      <c r="N17" s="69"/>
      <c r="O17" s="71"/>
      <c r="P17" s="72">
        <v>1048.8</v>
      </c>
      <c r="Q17" s="71"/>
      <c r="R17" s="72">
        <v>1048.8</v>
      </c>
      <c r="S17" s="72"/>
      <c r="T17" s="72"/>
      <c r="U17" s="72"/>
      <c r="V17" s="72"/>
      <c r="W17" s="72"/>
      <c r="X17" s="72"/>
      <c r="Y17" s="72"/>
      <c r="Z17" s="72"/>
      <c r="AA17" s="73">
        <v>1192.53</v>
      </c>
      <c r="AB17" s="71"/>
      <c r="AC17" s="71"/>
      <c r="AD17" s="71"/>
      <c r="AE17" s="71"/>
      <c r="AF17" s="71">
        <f>AA17/R17*100</f>
        <v>113.70423340961098</v>
      </c>
      <c r="AG17" s="74" t="s">
        <v>45</v>
      </c>
      <c r="AH17" s="48"/>
      <c r="AI17" s="8"/>
      <c r="AJ17" s="7"/>
      <c r="AK17" s="8"/>
    </row>
    <row r="18" spans="1:37" ht="22.5" customHeight="1" x14ac:dyDescent="0.25">
      <c r="A18" s="47" t="s">
        <v>16</v>
      </c>
      <c r="B18" s="63" t="s">
        <v>53</v>
      </c>
      <c r="C18" s="64" t="s">
        <v>54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>
        <v>1031.3</v>
      </c>
      <c r="Q18" s="63"/>
      <c r="R18" s="63">
        <v>1031.3</v>
      </c>
      <c r="S18" s="63"/>
      <c r="T18" s="63"/>
      <c r="U18" s="63"/>
      <c r="V18" s="63"/>
      <c r="W18" s="63"/>
      <c r="X18" s="63"/>
      <c r="Y18" s="63"/>
      <c r="Z18" s="63"/>
      <c r="AA18" s="63">
        <v>1308.8699999999999</v>
      </c>
      <c r="AB18" s="63"/>
      <c r="AC18" s="63"/>
      <c r="AD18" s="63"/>
      <c r="AE18" s="63"/>
      <c r="AF18" s="76">
        <f>AA18/R18*100</f>
        <v>126.91457383884416</v>
      </c>
      <c r="AG18" s="74" t="s">
        <v>45</v>
      </c>
      <c r="AH18" s="48">
        <v>-39.097819999999999</v>
      </c>
      <c r="AI18" s="8">
        <v>1.0471058072289157</v>
      </c>
      <c r="AJ18" s="7">
        <v>0</v>
      </c>
      <c r="AK18" s="8"/>
    </row>
    <row r="19" spans="1:37" ht="39.75" customHeight="1" x14ac:dyDescent="0.25">
      <c r="A19" s="4" t="s">
        <v>19</v>
      </c>
      <c r="B19" s="58" t="s">
        <v>32</v>
      </c>
      <c r="C19" s="59" t="s">
        <v>33</v>
      </c>
      <c r="D19" s="59"/>
      <c r="E19" s="59"/>
      <c r="F19" s="60"/>
      <c r="G19" s="59"/>
      <c r="H19" s="59"/>
      <c r="I19" s="59"/>
      <c r="J19" s="59"/>
      <c r="K19" s="59"/>
      <c r="L19" s="59"/>
      <c r="M19" s="59"/>
      <c r="N19" s="59"/>
      <c r="O19" s="18">
        <v>0</v>
      </c>
      <c r="P19" s="61">
        <v>16708.05</v>
      </c>
      <c r="Q19" s="18"/>
      <c r="R19" s="61">
        <v>16708.05</v>
      </c>
      <c r="S19" s="61"/>
      <c r="T19" s="61"/>
      <c r="U19" s="61"/>
      <c r="V19" s="61"/>
      <c r="W19" s="61"/>
      <c r="X19" s="61"/>
      <c r="Y19" s="61"/>
      <c r="Z19" s="61"/>
      <c r="AA19" s="62">
        <v>16708.05</v>
      </c>
      <c r="AB19" s="18">
        <v>8921.4</v>
      </c>
      <c r="AC19" s="18">
        <v>17842.8</v>
      </c>
      <c r="AD19" s="18">
        <v>8921.4</v>
      </c>
      <c r="AE19" s="18">
        <v>8921.4</v>
      </c>
      <c r="AF19" s="18">
        <f t="shared" si="0"/>
        <v>100</v>
      </c>
      <c r="AG19" s="74" t="s">
        <v>45</v>
      </c>
      <c r="AH19" s="7">
        <v>0</v>
      </c>
      <c r="AI19" s="8">
        <v>1</v>
      </c>
      <c r="AJ19" s="7">
        <v>0</v>
      </c>
      <c r="AK19" s="8"/>
    </row>
    <row r="20" spans="1:37" ht="30.75" customHeight="1" x14ac:dyDescent="0.25">
      <c r="A20" s="4" t="s">
        <v>20</v>
      </c>
      <c r="B20" s="5" t="s">
        <v>31</v>
      </c>
      <c r="C20" s="4" t="s">
        <v>20</v>
      </c>
      <c r="D20" s="4"/>
      <c r="E20" s="4"/>
      <c r="F20" s="6"/>
      <c r="G20" s="4"/>
      <c r="H20" s="4"/>
      <c r="I20" s="4"/>
      <c r="J20" s="4"/>
      <c r="K20" s="4"/>
      <c r="L20" s="4"/>
      <c r="M20" s="4"/>
      <c r="N20" s="4"/>
      <c r="O20" s="7">
        <v>0</v>
      </c>
      <c r="P20" s="24">
        <v>34958.42</v>
      </c>
      <c r="Q20" s="7"/>
      <c r="R20" s="24">
        <v>34958.42</v>
      </c>
      <c r="S20" s="24"/>
      <c r="T20" s="24"/>
      <c r="U20" s="24"/>
      <c r="V20" s="24"/>
      <c r="W20" s="24"/>
      <c r="X20" s="24"/>
      <c r="Y20" s="24"/>
      <c r="Z20" s="24"/>
      <c r="AA20" s="23">
        <v>34950.699999999997</v>
      </c>
      <c r="AB20" s="7">
        <v>114</v>
      </c>
      <c r="AC20" s="7">
        <v>228</v>
      </c>
      <c r="AD20" s="7">
        <v>114</v>
      </c>
      <c r="AE20" s="7">
        <v>114</v>
      </c>
      <c r="AF20" s="18">
        <f t="shared" si="0"/>
        <v>99.977916622089907</v>
      </c>
      <c r="AG20" s="19" t="s">
        <v>40</v>
      </c>
      <c r="AH20" s="7">
        <v>0</v>
      </c>
      <c r="AI20" s="8">
        <v>1</v>
      </c>
      <c r="AJ20" s="7">
        <v>0</v>
      </c>
      <c r="AK20" s="8"/>
    </row>
    <row r="21" spans="1:37" ht="24.75" customHeight="1" x14ac:dyDescent="0.25">
      <c r="A21" s="4" t="s">
        <v>21</v>
      </c>
      <c r="B21" s="5" t="s">
        <v>34</v>
      </c>
      <c r="C21" s="4" t="s">
        <v>21</v>
      </c>
      <c r="D21" s="4"/>
      <c r="E21" s="4"/>
      <c r="F21" s="6"/>
      <c r="G21" s="4"/>
      <c r="H21" s="4"/>
      <c r="I21" s="4"/>
      <c r="J21" s="4"/>
      <c r="K21" s="4"/>
      <c r="L21" s="4"/>
      <c r="M21" s="4"/>
      <c r="N21" s="4"/>
      <c r="O21" s="7">
        <v>0</v>
      </c>
      <c r="P21" s="24">
        <v>123061.49</v>
      </c>
      <c r="Q21" s="7"/>
      <c r="R21" s="24">
        <v>123061.49</v>
      </c>
      <c r="S21" s="24"/>
      <c r="T21" s="24"/>
      <c r="U21" s="24"/>
      <c r="V21" s="24"/>
      <c r="W21" s="24"/>
      <c r="X21" s="24"/>
      <c r="Y21" s="24"/>
      <c r="Z21" s="24"/>
      <c r="AA21" s="23">
        <v>122757.16</v>
      </c>
      <c r="AB21" s="7">
        <v>120729.02950999999</v>
      </c>
      <c r="AC21" s="7">
        <v>250677.05901999999</v>
      </c>
      <c r="AD21" s="7">
        <v>129948.02950999999</v>
      </c>
      <c r="AE21" s="7">
        <v>129948.02950999999</v>
      </c>
      <c r="AF21" s="18">
        <f t="shared" si="0"/>
        <v>99.752700865234118</v>
      </c>
      <c r="AG21" s="20"/>
      <c r="AH21" s="7">
        <v>-7935.2295100000001</v>
      </c>
      <c r="AI21" s="8">
        <v>1.0650360413825435</v>
      </c>
      <c r="AJ21" s="7">
        <v>0</v>
      </c>
      <c r="AK21" s="8"/>
    </row>
    <row r="22" spans="1:37" ht="54.75" customHeight="1" x14ac:dyDescent="0.25">
      <c r="A22" s="4" t="s">
        <v>22</v>
      </c>
      <c r="B22" s="5" t="s">
        <v>35</v>
      </c>
      <c r="C22" s="4" t="s">
        <v>22</v>
      </c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7">
        <v>0</v>
      </c>
      <c r="P22" s="24">
        <v>21880.04</v>
      </c>
      <c r="Q22" s="7"/>
      <c r="R22" s="24">
        <v>21880.04</v>
      </c>
      <c r="S22" s="24"/>
      <c r="T22" s="24"/>
      <c r="U22" s="24"/>
      <c r="V22" s="24"/>
      <c r="W22" s="24"/>
      <c r="X22" s="24"/>
      <c r="Y22" s="24"/>
      <c r="Z22" s="24"/>
      <c r="AA22" s="23">
        <v>21689.16</v>
      </c>
      <c r="AB22" s="7">
        <v>450.3</v>
      </c>
      <c r="AC22" s="7">
        <v>922.97500000000002</v>
      </c>
      <c r="AD22" s="7">
        <v>472.67500000000001</v>
      </c>
      <c r="AE22" s="7">
        <v>472.67500000000001</v>
      </c>
      <c r="AF22" s="18">
        <f t="shared" si="0"/>
        <v>99.127606713698867</v>
      </c>
      <c r="AG22" s="19" t="s">
        <v>40</v>
      </c>
      <c r="AH22" s="7">
        <v>-22.375</v>
      </c>
      <c r="AI22" s="8">
        <v>1.0496890961581169</v>
      </c>
      <c r="AJ22" s="7">
        <v>0</v>
      </c>
      <c r="AK22" s="8"/>
    </row>
    <row r="23" spans="1:37" ht="12.75" customHeight="1" x14ac:dyDescent="0.25">
      <c r="A23" s="25" t="s">
        <v>23</v>
      </c>
      <c r="B23" s="26"/>
      <c r="C23" s="26"/>
      <c r="D23" s="26"/>
      <c r="E23" s="26"/>
      <c r="F23" s="26"/>
      <c r="G23" s="26"/>
      <c r="H23" s="26"/>
      <c r="I23" s="9"/>
      <c r="J23" s="9"/>
      <c r="K23" s="9"/>
      <c r="L23" s="9"/>
      <c r="M23" s="9"/>
      <c r="N23" s="9"/>
      <c r="O23" s="10">
        <v>0</v>
      </c>
      <c r="P23" s="10">
        <f>SUM(P7:P22)</f>
        <v>324718.19999999995</v>
      </c>
      <c r="Q23" s="10">
        <f>SUM(Q7:Q22)</f>
        <v>0</v>
      </c>
      <c r="R23" s="10">
        <f>SUM(R7:R22)</f>
        <v>324718.19999999995</v>
      </c>
      <c r="S23" s="10">
        <f t="shared" ref="S23:AA23" si="1">SUM(S7:S22)</f>
        <v>0</v>
      </c>
      <c r="T23" s="10">
        <f t="shared" si="1"/>
        <v>0</v>
      </c>
      <c r="U23" s="10">
        <f t="shared" si="1"/>
        <v>0</v>
      </c>
      <c r="V23" s="10">
        <f t="shared" si="1"/>
        <v>0</v>
      </c>
      <c r="W23" s="10">
        <f t="shared" si="1"/>
        <v>0</v>
      </c>
      <c r="X23" s="10">
        <f t="shared" si="1"/>
        <v>0</v>
      </c>
      <c r="Y23" s="10">
        <f t="shared" si="1"/>
        <v>0</v>
      </c>
      <c r="Z23" s="10">
        <f t="shared" si="1"/>
        <v>0</v>
      </c>
      <c r="AA23" s="10">
        <f t="shared" si="1"/>
        <v>331202.49999999994</v>
      </c>
      <c r="AB23" s="10">
        <v>254229.20024000001</v>
      </c>
      <c r="AC23" s="10">
        <v>522533.58139000001</v>
      </c>
      <c r="AD23" s="10">
        <v>268304.38114999997</v>
      </c>
      <c r="AE23" s="10">
        <v>268304.38114999997</v>
      </c>
      <c r="AF23" s="18">
        <f>AA23/P23*100</f>
        <v>101.99690069728152</v>
      </c>
      <c r="AG23" s="11"/>
      <c r="AH23" s="10">
        <v>-15921.39847</v>
      </c>
      <c r="AI23" s="11">
        <v>1.0630842789039663</v>
      </c>
      <c r="AJ23" s="10">
        <v>0</v>
      </c>
      <c r="AK23" s="11"/>
    </row>
    <row r="24" spans="1:37" ht="12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 t="s">
        <v>1</v>
      </c>
      <c r="AF24" s="12"/>
      <c r="AG24" s="12"/>
      <c r="AH24" s="12"/>
      <c r="AI24" s="12"/>
      <c r="AJ24" s="12"/>
      <c r="AK24" s="12"/>
    </row>
    <row r="25" spans="1:37" ht="15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"/>
      <c r="AD25" s="2"/>
      <c r="AE25" s="2"/>
      <c r="AF25" s="2"/>
      <c r="AG25" s="2"/>
      <c r="AH25" s="2"/>
      <c r="AI25" s="2"/>
      <c r="AJ25" s="2"/>
      <c r="AK25" s="2"/>
    </row>
  </sheetData>
  <autoFilter ref="B5:AG24">
    <filterColumn colId="4" showButton="0"/>
    <filterColumn colId="5" showButton="0"/>
    <filterColumn colId="7" showButton="0"/>
    <filterColumn colId="8" showButton="0"/>
    <filterColumn colId="23" showButton="0"/>
    <filterColumn colId="24" showButton="0"/>
    <filterColumn colId="26" showButton="0"/>
    <filterColumn colId="27" showButton="0"/>
  </autoFilter>
  <mergeCells count="32">
    <mergeCell ref="A1:AK1"/>
    <mergeCell ref="A2:AK2"/>
    <mergeCell ref="A3:AK3"/>
    <mergeCell ref="A4:AK4"/>
    <mergeCell ref="A5:A6"/>
    <mergeCell ref="B5:B6"/>
    <mergeCell ref="C5:C6"/>
    <mergeCell ref="D5:D6"/>
    <mergeCell ref="E5:E6"/>
    <mergeCell ref="F5:H5"/>
    <mergeCell ref="I5:K5"/>
    <mergeCell ref="L5:L6"/>
    <mergeCell ref="M5:M6"/>
    <mergeCell ref="N5:N6"/>
    <mergeCell ref="O5:O6"/>
    <mergeCell ref="P5:P6"/>
    <mergeCell ref="AH5:AI5"/>
    <mergeCell ref="AJ5:AK5"/>
    <mergeCell ref="T5:T6"/>
    <mergeCell ref="U5:U6"/>
    <mergeCell ref="V5:V6"/>
    <mergeCell ref="W5:W6"/>
    <mergeCell ref="X5:X6"/>
    <mergeCell ref="A23:H23"/>
    <mergeCell ref="A25:AB25"/>
    <mergeCell ref="AF5:AF6"/>
    <mergeCell ref="AG5:AG6"/>
    <mergeCell ref="Y5:AA5"/>
    <mergeCell ref="AB5:AD5"/>
    <mergeCell ref="Q5:Q6"/>
    <mergeCell ref="R5:R6"/>
    <mergeCell ref="S5:S6"/>
  </mergeCells>
  <pageMargins left="0.39374999999999999" right="0.39374999999999999" top="0.59027779999999996" bottom="0.59027779999999996" header="0.39374999999999999" footer="0.39374999999999999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 /&gt;&#10;  &lt;ObjectCode&gt;SQUERY_INFO_ISP_INC&lt;/ObjectCode&gt;&#10;  &lt;DocName&gt;Аналитический отчет по исполнению доходов с произвольной группировкой&lt;/DocName&gt;&#10;  &lt;VariantName&gt;&amp;lt;&amp;lt;&amp;lt; Новый вариант &amp;gt;&amp;gt;&amp;gt;&lt;/VariantName&gt;&#10;  &lt;VariantLink&gt;22599104&lt;/VariantLink&gt;&#10;  &lt;ReportLink&gt;22595352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AED460E-0413-4F5A-8224-95A2AD8C1D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2023-04-28T11:51:43Z</cp:lastPrinted>
  <dcterms:created xsi:type="dcterms:W3CDTF">2018-04-16T05:42:29Z</dcterms:created>
  <dcterms:modified xsi:type="dcterms:W3CDTF">2023-04-28T12:08:45Z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доходов с произвольной группировкой(1)</vt:lpwstr>
  </property>
</Properties>
</file>