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<sst xmlns="http://schemas.openxmlformats.org/spreadsheetml/2006/main" count="27" uniqueCount="27">
  <si>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</si>
  <si>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</si>
  <si>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</si>
  <si>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</si>
  <si>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</si>
  <si>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</si>
  <si>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</si>
  <si>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</si>
  <si>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</si>
  <si>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</si>
  <si>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</si>
  <si>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</si>
  <si>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</si>
  <si>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</si>
  <si>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</si>
  <si>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</si>
  <si>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</si>
  <si>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 xml:space="preserve">План на </t>
  </si>
  <si>
    <t>Задолженнсть и перерасчеты по отмененным налогам, сборам и иным обязательным платежам</t>
  </si>
  <si>
    <t>за  1 квартал 2022года</t>
  </si>
  <si>
    <t>Исполнено за  1 квартал             2021 года</t>
  </si>
  <si>
    <t>2022 год</t>
  </si>
  <si>
    <t>1 кв. 2022 года</t>
  </si>
  <si>
    <t>Исполнено за 1 кв. 2022 года</t>
  </si>
  <si>
    <t>к соответствующему периоду 2021 года</t>
  </si>
  <si>
    <t>плану на  2022 год</t>
  </si>
  <si>
    <t>плану                   1 квартала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</si>
</sst>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 horizontal="right" vertical="justify"/>
    </xf>
    <xf numFmtId="188" fontId="0" fillId="0" borderId="10" xfId="0" applyNumberForma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5742187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18" t="s">
        <v>2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</v>
      </c>
      <c r="B2" s="18"/>
      <c r="C2" s="18"/>
      <c r="D2" s="18"/>
      <c r="E2" s="18"/>
      <c r="F2" s="18"/>
      <c r="G2" s="18"/>
      <c r="H2" s="18"/>
    </row>
    <row r="3" ht="12.75">
      <c r="G3" s="2" t="s">
        <v>3</v>
      </c>
    </row>
    <row r="4" spans="1:8" ht="12.75">
      <c r="A4" s="19" t="s">
        <v>0</v>
      </c>
      <c r="B4" s="22" t="s">
        <v>20</v>
      </c>
      <c r="C4" s="21" t="s">
        <v>17</v>
      </c>
      <c r="D4" s="21"/>
      <c r="E4" s="22" t="s">
        <v>23</v>
      </c>
      <c r="F4" s="15" t="s">
        <v>1</v>
      </c>
      <c r="G4" s="16"/>
      <c r="H4" s="17"/>
    </row>
    <row r="5" spans="1:8" ht="53.25" customHeight="1">
      <c r="A5" s="20"/>
      <c r="B5" s="20"/>
      <c r="C5" s="6" t="s">
        <v>21</v>
      </c>
      <c r="D5" s="7" t="s">
        <v>22</v>
      </c>
      <c r="E5" s="20"/>
      <c r="F5" s="7" t="s">
        <v>24</v>
      </c>
      <c r="G5" s="7" t="s">
        <v>25</v>
      </c>
      <c r="H5" s="7" t="s">
        <v>26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8">
        <v>8</v>
      </c>
    </row>
    <row r="7" spans="1:8" ht="17.25" customHeight="1">
      <c r="A7" s="5" t="s">
        <v>4</v>
      </c>
      <c r="B7" s="9">
        <f>B8+B9+B10+B11+B12</f>
        <v>21107.800000000003</v>
      </c>
      <c r="C7" s="9">
        <f>C8+C9+C10+C11</f>
        <v>108871.20000000001</v>
      </c>
      <c r="D7" s="9">
        <f>D8+D9+D10+D11+D12</f>
        <v>22482</v>
      </c>
      <c r="E7" s="9">
        <f>E8+E9+E10+E11+E12</f>
        <v>23101.600000000002</v>
      </c>
      <c r="F7" s="10">
        <f aca="true" t="shared" si="0" ref="F7:F20">E7/B7*100</f>
        <v>109.44579728820625</v>
      </c>
      <c r="G7" s="10">
        <f aca="true" t="shared" si="1" ref="G7:G20">E7/C7*100</f>
        <v>21.219202139776176</v>
      </c>
      <c r="H7" s="11">
        <f aca="true" t="shared" si="2" ref="H7:H20">E7/D7*100</f>
        <v>102.75598256382885</v>
      </c>
    </row>
    <row r="8" spans="1:8" ht="12.75">
      <c r="A8" s="3" t="s">
        <v>5</v>
      </c>
      <c r="B8" s="12">
        <v>18551.9</v>
      </c>
      <c r="C8" s="12">
        <v>96531.6</v>
      </c>
      <c r="D8" s="12">
        <v>19253.3</v>
      </c>
      <c r="E8" s="12">
        <v>19566.3</v>
      </c>
      <c r="F8" s="10">
        <f t="shared" si="0"/>
        <v>105.46790355704805</v>
      </c>
      <c r="G8" s="10">
        <f t="shared" si="1"/>
        <v>20.269321134219258</v>
      </c>
      <c r="H8" s="11">
        <f t="shared" si="2"/>
        <v>101.62569533534511</v>
      </c>
    </row>
    <row r="9" spans="1:8" ht="39.75" customHeight="1">
      <c r="A9" s="3" t="s">
        <v>6</v>
      </c>
      <c r="B9" s="13">
        <v>498.9</v>
      </c>
      <c r="C9" s="13">
        <v>2480.5</v>
      </c>
      <c r="D9" s="13">
        <v>546.3</v>
      </c>
      <c r="E9" s="13">
        <v>639.7</v>
      </c>
      <c r="F9" s="10">
        <f t="shared" si="0"/>
        <v>128.22208859490883</v>
      </c>
      <c r="G9" s="10">
        <f t="shared" si="1"/>
        <v>25.78915541221528</v>
      </c>
      <c r="H9" s="11">
        <f t="shared" si="2"/>
        <v>117.09683324180855</v>
      </c>
    </row>
    <row r="10" spans="1:8" ht="12.75">
      <c r="A10" s="3" t="s">
        <v>7</v>
      </c>
      <c r="B10" s="12">
        <v>1831.8</v>
      </c>
      <c r="C10" s="12">
        <v>8899.1</v>
      </c>
      <c r="D10" s="12">
        <v>2452.4</v>
      </c>
      <c r="E10" s="12">
        <v>2619.2</v>
      </c>
      <c r="F10" s="10">
        <f t="shared" si="0"/>
        <v>142.98504203515668</v>
      </c>
      <c r="G10" s="10">
        <f t="shared" si="1"/>
        <v>29.43218977199941</v>
      </c>
      <c r="H10" s="11">
        <f t="shared" si="2"/>
        <v>106.80150057086935</v>
      </c>
    </row>
    <row r="11" spans="1:8" ht="12.75">
      <c r="A11" s="3" t="s">
        <v>8</v>
      </c>
      <c r="B11" s="12">
        <v>225.2</v>
      </c>
      <c r="C11" s="12">
        <v>960</v>
      </c>
      <c r="D11" s="12">
        <v>230</v>
      </c>
      <c r="E11" s="12">
        <v>276.4</v>
      </c>
      <c r="F11" s="10">
        <f t="shared" si="0"/>
        <v>122.73534635879217</v>
      </c>
      <c r="G11" s="10">
        <f t="shared" si="1"/>
        <v>28.791666666666664</v>
      </c>
      <c r="H11" s="11">
        <f t="shared" si="2"/>
        <v>120.17391304347824</v>
      </c>
    </row>
    <row r="12" spans="1:8" ht="38.25">
      <c r="A12" s="3" t="s">
        <v>18</v>
      </c>
      <c r="B12" s="13"/>
      <c r="C12" s="12"/>
      <c r="D12" s="13"/>
      <c r="E12" s="13"/>
      <c r="F12" s="10"/>
      <c r="G12" s="10"/>
      <c r="H12" s="11"/>
    </row>
    <row r="13" spans="1:8" ht="16.5" customHeight="1">
      <c r="A13" s="5" t="s">
        <v>14</v>
      </c>
      <c r="B13" s="9">
        <f>B14+B15+B16+B17+B18+B19</f>
        <v>987.1999999999999</v>
      </c>
      <c r="C13" s="9">
        <f>C14+C15+C16+C17+C18+C19</f>
        <v>6330.799999999999</v>
      </c>
      <c r="D13" s="9">
        <f>D14+D15+D16+D17+D18+D19</f>
        <v>1189.8</v>
      </c>
      <c r="E13" s="9">
        <f>E14+E15+E16+E17+E18+E19</f>
        <v>904.3000000000001</v>
      </c>
      <c r="F13" s="9">
        <f t="shared" si="0"/>
        <v>91.60251215559158</v>
      </c>
      <c r="G13" s="9">
        <f t="shared" si="1"/>
        <v>14.284134706514187</v>
      </c>
      <c r="H13" s="14">
        <f t="shared" si="2"/>
        <v>76.00437048243404</v>
      </c>
    </row>
    <row r="14" spans="1:8" ht="40.5" customHeight="1">
      <c r="A14" s="3" t="s">
        <v>9</v>
      </c>
      <c r="B14" s="13">
        <v>698.8</v>
      </c>
      <c r="C14" s="13">
        <v>3610</v>
      </c>
      <c r="D14" s="13">
        <v>563</v>
      </c>
      <c r="E14" s="13">
        <v>576.7</v>
      </c>
      <c r="F14" s="10">
        <f t="shared" si="0"/>
        <v>82.52718946765886</v>
      </c>
      <c r="G14" s="10">
        <f t="shared" si="1"/>
        <v>15.975069252077564</v>
      </c>
      <c r="H14" s="11">
        <f t="shared" si="2"/>
        <v>102.43339253996449</v>
      </c>
    </row>
    <row r="15" spans="1:8" ht="25.5">
      <c r="A15" s="3" t="s">
        <v>10</v>
      </c>
      <c r="B15" s="13">
        <v>5</v>
      </c>
      <c r="C15" s="13">
        <v>128.9</v>
      </c>
      <c r="D15" s="13">
        <v>39.4</v>
      </c>
      <c r="E15" s="13">
        <v>17</v>
      </c>
      <c r="F15" s="10">
        <f t="shared" si="0"/>
        <v>340</v>
      </c>
      <c r="G15" s="10">
        <f t="shared" si="1"/>
        <v>13.188518231186967</v>
      </c>
      <c r="H15" s="11"/>
    </row>
    <row r="16" spans="1:8" ht="25.5" customHeight="1">
      <c r="A16" s="3" t="s">
        <v>16</v>
      </c>
      <c r="B16" s="13">
        <v>5.6</v>
      </c>
      <c r="C16" s="13"/>
      <c r="D16" s="13"/>
      <c r="E16" s="13">
        <v>22.9</v>
      </c>
      <c r="F16" s="10">
        <f t="shared" si="0"/>
        <v>408.92857142857144</v>
      </c>
      <c r="G16" s="10"/>
      <c r="H16" s="11"/>
    </row>
    <row r="17" spans="1:8" ht="24" customHeight="1">
      <c r="A17" s="3" t="s">
        <v>11</v>
      </c>
      <c r="B17" s="13">
        <v>201.4</v>
      </c>
      <c r="C17" s="13">
        <v>1075</v>
      </c>
      <c r="D17" s="13">
        <v>230</v>
      </c>
      <c r="E17" s="13">
        <v>231.6</v>
      </c>
      <c r="F17" s="10">
        <f t="shared" si="0"/>
        <v>114.99503475670308</v>
      </c>
      <c r="G17" s="10">
        <f t="shared" si="1"/>
        <v>21.544186046511626</v>
      </c>
      <c r="H17" s="11">
        <f t="shared" si="2"/>
        <v>100.69565217391303</v>
      </c>
    </row>
    <row r="18" spans="1:8" ht="15.75" customHeight="1">
      <c r="A18" s="3" t="s">
        <v>12</v>
      </c>
      <c r="B18" s="13">
        <v>76.4</v>
      </c>
      <c r="C18" s="13">
        <v>1516.9</v>
      </c>
      <c r="D18" s="13">
        <v>357.4</v>
      </c>
      <c r="E18" s="13">
        <v>56.1</v>
      </c>
      <c r="F18" s="10">
        <f t="shared" si="0"/>
        <v>73.42931937172774</v>
      </c>
      <c r="G18" s="10">
        <f t="shared" si="1"/>
        <v>3.698332124728064</v>
      </c>
      <c r="H18" s="11">
        <f t="shared" si="2"/>
        <v>15.696698377168438</v>
      </c>
    </row>
    <row r="19" spans="1:8" ht="17.25" customHeight="1">
      <c r="A19" s="3" t="s">
        <v>13</v>
      </c>
      <c r="B19" s="13"/>
      <c r="C19" s="13"/>
      <c r="D19" s="13"/>
      <c r="E19" s="13"/>
      <c r="F19" s="10"/>
      <c r="G19" s="9"/>
      <c r="H19" s="11"/>
    </row>
    <row r="20" spans="1:8" ht="25.5" customHeight="1">
      <c r="A20" s="4" t="s">
        <v>15</v>
      </c>
      <c r="B20" s="9">
        <f>B7+B13</f>
        <v>22095.000000000004</v>
      </c>
      <c r="C20" s="9">
        <f>C7+C13</f>
        <v>115202.00000000001</v>
      </c>
      <c r="D20" s="9">
        <f>D7+D13</f>
        <v>23671.8</v>
      </c>
      <c r="E20" s="9">
        <f>E7+E13</f>
        <v>24005.9</v>
      </c>
      <c r="F20" s="9">
        <f t="shared" si="0"/>
        <v>108.64856302330843</v>
      </c>
      <c r="G20" s="9">
        <f t="shared" si="1"/>
        <v>20.838093088661655</v>
      </c>
      <c r="H20" s="14">
        <f t="shared" si="2"/>
        <v>101.41138400966551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2021-04-26T14:02:44Z</cp:lastPrinted>
  <dcterms:created xsi:type="dcterms:W3CDTF">1996-10-08T23:32:33Z</dcterms:created>
  <dcterms:modified xsi:type="dcterms:W3CDTF">2022-04-14T13:29:07Z</dcterms:modified>
  <cp:category/>
  <cp:version/>
  <cp:contentType/>
  <cp:contentStatus/>
</cp:coreProperties>
</file>