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<sst xmlns="http://schemas.openxmlformats.org/spreadsheetml/2006/main" count="24" uniqueCount="24">
  <si>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</si>
  <si>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</si>
  <si>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</si>
  <si>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</si>
  <si>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</si>
  <si>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</si>
  <si>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</si>
  <si>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</si>
  <si>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</si>
  <si>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</si>
  <si>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</si>
  <si>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</si>
  <si>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</si>
  <si>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</si>
  <si>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</si>
  <si>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</si>
  <si>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</si>
  <si>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>Задолженность и перерасчеты по отмененным налогам, сборам и иным обязательным платежам</t>
  </si>
  <si>
    <t xml:space="preserve"> за 1 квартал  2022  года</t>
  </si>
  <si>
    <t xml:space="preserve">   План на 2022 год</t>
  </si>
  <si>
    <t>Исполнено        за 1 квартал 2022  года</t>
  </si>
  <si>
    <t>Поступило в % к соответствующему периоду 2021 года</t>
  </si>
  <si>
    <t>Процент исполнения к плану на 2022 год</t>
  </si>
  <si>
    <t>Исполнено        за 1 квартал       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</si>
</sst>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18</v>
      </c>
      <c r="B2" s="14"/>
      <c r="C2" s="14"/>
      <c r="D2" s="14"/>
      <c r="E2" s="14"/>
      <c r="F2" s="14"/>
    </row>
    <row r="4" spans="1:6" ht="60.75" customHeight="1">
      <c r="A4" s="10" t="s">
        <v>0</v>
      </c>
      <c r="B4" s="8" t="s">
        <v>23</v>
      </c>
      <c r="C4" s="8" t="s">
        <v>19</v>
      </c>
      <c r="D4" s="8" t="s">
        <v>20</v>
      </c>
      <c r="E4" s="9" t="s">
        <v>21</v>
      </c>
      <c r="F4" s="8" t="s">
        <v>22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6" t="s">
        <v>14</v>
      </c>
      <c r="B6" s="11">
        <f>B7+B8+B9+B10+B11+B12</f>
        <v>25415.8</v>
      </c>
      <c r="C6" s="11">
        <f>C7+C8+C9+C10+C11</f>
        <v>134123.5</v>
      </c>
      <c r="D6" s="11">
        <f>D7+D8+D9+D10+D11+D12</f>
        <v>28348.399999999998</v>
      </c>
      <c r="E6" s="11">
        <f>E7+E8+E9+E10+E11</f>
        <v>623.2377867163493</v>
      </c>
      <c r="F6" s="11">
        <f>D6/C6*100</f>
        <v>21.136042527968623</v>
      </c>
    </row>
    <row r="7" spans="1:6" ht="15.75">
      <c r="A7" s="2" t="s">
        <v>1</v>
      </c>
      <c r="B7" s="12">
        <v>20054.4</v>
      </c>
      <c r="C7" s="12">
        <v>104220.1</v>
      </c>
      <c r="D7" s="12">
        <v>21310.6</v>
      </c>
      <c r="E7" s="12">
        <f aca="true" t="shared" si="0" ref="E7:E17">D7/B7*100</f>
        <v>106.26396202329661</v>
      </c>
      <c r="F7" s="12">
        <f aca="true" t="shared" si="1" ref="F7:F21">D7/C7*100</f>
        <v>20.44768715439728</v>
      </c>
    </row>
    <row r="8" spans="1:6" ht="45" customHeight="1">
      <c r="A8" s="3" t="s">
        <v>2</v>
      </c>
      <c r="B8" s="12">
        <v>1446.6</v>
      </c>
      <c r="C8" s="12">
        <v>6906</v>
      </c>
      <c r="D8" s="12">
        <v>1781.1</v>
      </c>
      <c r="E8" s="12">
        <f t="shared" si="0"/>
        <v>123.12318540024887</v>
      </c>
      <c r="F8" s="12">
        <f t="shared" si="1"/>
        <v>25.79061685490877</v>
      </c>
    </row>
    <row r="9" spans="1:6" ht="15.75">
      <c r="A9" s="3" t="s">
        <v>3</v>
      </c>
      <c r="B9" s="12">
        <v>1864.8</v>
      </c>
      <c r="C9" s="12">
        <v>9387.6</v>
      </c>
      <c r="D9" s="12">
        <v>2651.9</v>
      </c>
      <c r="E9" s="12">
        <f t="shared" si="0"/>
        <v>142.20827970827972</v>
      </c>
      <c r="F9" s="12">
        <f t="shared" si="1"/>
        <v>28.24896672205889</v>
      </c>
    </row>
    <row r="10" spans="1:6" ht="15.75">
      <c r="A10" s="3" t="s">
        <v>4</v>
      </c>
      <c r="B10" s="12">
        <v>1819.6</v>
      </c>
      <c r="C10" s="12">
        <v>12618.8</v>
      </c>
      <c r="D10" s="12">
        <v>2318.6</v>
      </c>
      <c r="E10" s="12">
        <f t="shared" si="0"/>
        <v>127.42360958452407</v>
      </c>
      <c r="F10" s="12">
        <f t="shared" si="1"/>
        <v>18.374171870542366</v>
      </c>
    </row>
    <row r="11" spans="1:6" ht="15.75">
      <c r="A11" s="3" t="s">
        <v>12</v>
      </c>
      <c r="B11" s="12">
        <v>230.4</v>
      </c>
      <c r="C11" s="12">
        <v>991</v>
      </c>
      <c r="D11" s="12">
        <v>286.2</v>
      </c>
      <c r="E11" s="12">
        <f t="shared" si="0"/>
        <v>124.21875</v>
      </c>
      <c r="F11" s="12">
        <f t="shared" si="1"/>
        <v>28.879919273461148</v>
      </c>
    </row>
    <row r="12" spans="1:6" ht="31.5">
      <c r="A12" s="3" t="s">
        <v>17</v>
      </c>
      <c r="B12" s="12"/>
      <c r="C12" s="12"/>
      <c r="D12" s="12"/>
      <c r="E12" s="12"/>
      <c r="F12" s="11"/>
    </row>
    <row r="13" spans="1:6" ht="15.75">
      <c r="A13" s="5" t="s">
        <v>15</v>
      </c>
      <c r="B13" s="11">
        <f>B14+B15+B16+B17+B18+B19+B20</f>
        <v>2759.6</v>
      </c>
      <c r="C13" s="11">
        <f>C14+C15+C16+C17+C18+C19+C20</f>
        <v>11883.5</v>
      </c>
      <c r="D13" s="11">
        <f>D14+D15+D16+D17+D18+D19+D20</f>
        <v>2789.7999999999997</v>
      </c>
      <c r="E13" s="11">
        <f t="shared" si="0"/>
        <v>101.09436150166691</v>
      </c>
      <c r="F13" s="11">
        <f t="shared" si="1"/>
        <v>23.476248579963812</v>
      </c>
    </row>
    <row r="14" spans="1:6" ht="32.25" customHeight="1">
      <c r="A14" s="3" t="s">
        <v>5</v>
      </c>
      <c r="B14" s="12">
        <v>2159.6</v>
      </c>
      <c r="C14" s="12">
        <v>8400</v>
      </c>
      <c r="D14" s="12">
        <v>2092.8</v>
      </c>
      <c r="E14" s="12">
        <f t="shared" si="0"/>
        <v>96.90683459899982</v>
      </c>
      <c r="F14" s="12">
        <f t="shared" si="1"/>
        <v>24.914285714285718</v>
      </c>
    </row>
    <row r="15" spans="1:6" ht="21" customHeight="1">
      <c r="A15" s="3" t="s">
        <v>6</v>
      </c>
      <c r="B15" s="12">
        <v>5</v>
      </c>
      <c r="C15" s="12">
        <v>128.9</v>
      </c>
      <c r="D15" s="12">
        <v>17</v>
      </c>
      <c r="E15" s="12">
        <f t="shared" si="0"/>
        <v>340</v>
      </c>
      <c r="F15" s="12">
        <f t="shared" si="1"/>
        <v>13.188518231186967</v>
      </c>
    </row>
    <row r="16" spans="1:6" ht="30" customHeight="1">
      <c r="A16" s="3" t="s">
        <v>7</v>
      </c>
      <c r="B16" s="12">
        <v>5.6</v>
      </c>
      <c r="C16" s="12">
        <v>17.7</v>
      </c>
      <c r="D16" s="12">
        <v>40.6</v>
      </c>
      <c r="E16" s="12">
        <f t="shared" si="0"/>
        <v>725.0000000000001</v>
      </c>
      <c r="F16" s="12">
        <f t="shared" si="1"/>
        <v>229.3785310734463</v>
      </c>
    </row>
    <row r="17" spans="1:6" ht="29.25" customHeight="1">
      <c r="A17" s="3" t="s">
        <v>8</v>
      </c>
      <c r="B17" s="12">
        <v>513</v>
      </c>
      <c r="C17" s="12">
        <v>1820</v>
      </c>
      <c r="D17" s="12">
        <v>583.3</v>
      </c>
      <c r="E17" s="12">
        <f t="shared" si="0"/>
        <v>113.70370370370368</v>
      </c>
      <c r="F17" s="12">
        <f t="shared" si="1"/>
        <v>32.04945054945055</v>
      </c>
    </row>
    <row r="18" spans="1:6" ht="15.75">
      <c r="A18" s="3" t="s">
        <v>9</v>
      </c>
      <c r="B18" s="12"/>
      <c r="C18" s="12"/>
      <c r="D18" s="12"/>
      <c r="E18" s="12"/>
      <c r="F18" s="12"/>
    </row>
    <row r="19" spans="1:6" ht="18.75" customHeight="1">
      <c r="A19" s="3" t="s">
        <v>10</v>
      </c>
      <c r="B19" s="12">
        <v>76.4</v>
      </c>
      <c r="C19" s="12">
        <v>1516.9</v>
      </c>
      <c r="D19" s="12">
        <v>56.1</v>
      </c>
      <c r="E19" s="12">
        <f>D19/B19*100</f>
        <v>73.42931937172774</v>
      </c>
      <c r="F19" s="12">
        <f t="shared" si="1"/>
        <v>3.698332124728064</v>
      </c>
    </row>
    <row r="20" spans="1:6" ht="18" customHeight="1">
      <c r="A20" s="3" t="s">
        <v>11</v>
      </c>
      <c r="B20" s="12"/>
      <c r="C20" s="12"/>
      <c r="D20" s="12"/>
      <c r="E20" s="12"/>
      <c r="F20" s="11"/>
    </row>
    <row r="21" spans="1:6" ht="31.5">
      <c r="A21" s="5" t="s">
        <v>13</v>
      </c>
      <c r="B21" s="13">
        <f>B6+B13</f>
        <v>28175.399999999998</v>
      </c>
      <c r="C21" s="13">
        <f>C6+C13</f>
        <v>146007</v>
      </c>
      <c r="D21" s="13">
        <f>D6+D13</f>
        <v>31138.199999999997</v>
      </c>
      <c r="E21" s="11">
        <f>D21/B21*100</f>
        <v>110.51555612342683</v>
      </c>
      <c r="F21" s="11">
        <f t="shared" si="1"/>
        <v>21.32651174258768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7"/>
      <c r="C23" s="7"/>
      <c r="D23" s="7"/>
      <c r="E23" s="1"/>
      <c r="F23" s="1"/>
    </row>
    <row r="24" spans="1:6" ht="15.75">
      <c r="A24" s="1"/>
      <c r="B24" s="7"/>
      <c r="C24" s="7"/>
      <c r="D24" s="7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2020-04-28T12:40:51Z</cp:lastPrinted>
  <dcterms:created xsi:type="dcterms:W3CDTF">1996-10-08T23:32:33Z</dcterms:created>
  <dcterms:modified xsi:type="dcterms:W3CDTF">2022-04-14T14:00:51Z</dcterms:modified>
  <cp:category/>
  <cp:version/>
  <cp:contentType/>
  <cp:contentStatus/>
</cp:coreProperties>
</file>