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<sst xmlns="http://schemas.openxmlformats.org/spreadsheetml/2006/main" count="24" uniqueCount="24">
  <si>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</si>
  <si>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</si>
  <si>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</si>
  <si>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</si>
  <si>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</si>
  <si>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</si>
  <si>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</si>
  <si>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</si>
  <si>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</si>
  <si>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</si>
  <si>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</si>
  <si>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</si>
  <si>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</si>
  <si>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</si>
  <si>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</si>
  <si>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</si>
  <si>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</si>
  <si>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>Задолженность и перерасчеты по отмененным налогам, сборам и иным обязательным платежам</t>
  </si>
  <si>
    <t>Поступило в % к соответствующему периоду 2020 года</t>
  </si>
  <si>
    <t>Процент исполнения к плану на 2021 год</t>
  </si>
  <si>
    <t xml:space="preserve">   План на 2021 год</t>
  </si>
  <si>
    <t xml:space="preserve"> за 1 полугодие  2021  года</t>
  </si>
  <si>
    <t>Исполнено        за 1 полугодие         2020 года</t>
  </si>
  <si>
    <t>Исполнено        за 1 полугодие 2021 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</si>
</sst>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0">
      <selection activeCell="C18" sqref="C18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21</v>
      </c>
      <c r="B2" s="14"/>
      <c r="C2" s="14"/>
      <c r="D2" s="14"/>
      <c r="E2" s="14"/>
      <c r="F2" s="14"/>
    </row>
    <row r="4" spans="1:6" ht="60.75" customHeight="1">
      <c r="A4" s="10" t="s">
        <v>0</v>
      </c>
      <c r="B4" s="8" t="s">
        <v>22</v>
      </c>
      <c r="C4" s="8" t="s">
        <v>20</v>
      </c>
      <c r="D4" s="8" t="s">
        <v>23</v>
      </c>
      <c r="E4" s="9" t="s">
        <v>18</v>
      </c>
      <c r="F4" s="8" t="s">
        <v>19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6" t="s">
        <v>14</v>
      </c>
      <c r="B6" s="11">
        <f>B7+B8+B9+B10+B11+B12</f>
        <v>55002.6</v>
      </c>
      <c r="C6" s="11">
        <f>C7+C8+C9+C10+C11</f>
        <v>133377.87</v>
      </c>
      <c r="D6" s="11">
        <f>D7+D8+D9+D10+D11+D12</f>
        <v>65010.5</v>
      </c>
      <c r="E6" s="11">
        <f>E7+E8+E9+E10+E11</f>
        <v>656.2260529712429</v>
      </c>
      <c r="F6" s="11">
        <f>D6/C6*100</f>
        <v>48.741594089034415</v>
      </c>
    </row>
    <row r="7" spans="1:6" ht="15.75">
      <c r="A7" s="2" t="s">
        <v>1</v>
      </c>
      <c r="B7" s="12">
        <v>45431.2</v>
      </c>
      <c r="C7" s="12">
        <v>103613.3</v>
      </c>
      <c r="D7" s="12">
        <v>51905</v>
      </c>
      <c r="E7" s="12">
        <f aca="true" t="shared" si="0" ref="E7:E17">D7/B7*100</f>
        <v>114.2496786349469</v>
      </c>
      <c r="F7" s="12">
        <f aca="true" t="shared" si="1" ref="F7:F21">D7/C7*100</f>
        <v>50.09492024672508</v>
      </c>
    </row>
    <row r="8" spans="1:6" ht="45" customHeight="1">
      <c r="A8" s="3" t="s">
        <v>2</v>
      </c>
      <c r="B8" s="12">
        <v>2403.8</v>
      </c>
      <c r="C8" s="12">
        <v>6451.57</v>
      </c>
      <c r="D8" s="12">
        <v>3035.1</v>
      </c>
      <c r="E8" s="12">
        <f t="shared" si="0"/>
        <v>126.26258424161743</v>
      </c>
      <c r="F8" s="12">
        <f t="shared" si="1"/>
        <v>47.04436284501292</v>
      </c>
    </row>
    <row r="9" spans="1:6" ht="15.75">
      <c r="A9" s="3" t="s">
        <v>3</v>
      </c>
      <c r="B9" s="12">
        <v>3570.4</v>
      </c>
      <c r="C9" s="12">
        <v>9921</v>
      </c>
      <c r="D9" s="12">
        <v>5918.6</v>
      </c>
      <c r="E9" s="12">
        <f t="shared" si="0"/>
        <v>165.7685413399059</v>
      </c>
      <c r="F9" s="12">
        <f t="shared" si="1"/>
        <v>59.657292611631895</v>
      </c>
    </row>
    <row r="10" spans="1:6" ht="15.75">
      <c r="A10" s="3" t="s">
        <v>4</v>
      </c>
      <c r="B10" s="12">
        <v>3175.2</v>
      </c>
      <c r="C10" s="12">
        <v>12439</v>
      </c>
      <c r="D10" s="12">
        <v>3573</v>
      </c>
      <c r="E10" s="12">
        <f t="shared" si="0"/>
        <v>112.52834467120184</v>
      </c>
      <c r="F10" s="12">
        <f t="shared" si="1"/>
        <v>28.724173968968568</v>
      </c>
    </row>
    <row r="11" spans="1:6" ht="15.75">
      <c r="A11" s="3" t="s">
        <v>12</v>
      </c>
      <c r="B11" s="12">
        <v>421.2</v>
      </c>
      <c r="C11" s="12">
        <v>953</v>
      </c>
      <c r="D11" s="12">
        <v>578.8</v>
      </c>
      <c r="E11" s="12">
        <f t="shared" si="0"/>
        <v>137.41690408357076</v>
      </c>
      <c r="F11" s="12">
        <f t="shared" si="1"/>
        <v>60.734522560335776</v>
      </c>
    </row>
    <row r="12" spans="1:6" ht="31.5">
      <c r="A12" s="3" t="s">
        <v>17</v>
      </c>
      <c r="B12" s="12">
        <v>0.8</v>
      </c>
      <c r="C12" s="12"/>
      <c r="D12" s="12"/>
      <c r="E12" s="12"/>
      <c r="F12" s="11"/>
    </row>
    <row r="13" spans="1:6" ht="15.75">
      <c r="A13" s="5" t="s">
        <v>15</v>
      </c>
      <c r="B13" s="11">
        <f>B14+B15+B16+B17+B18+B19+B20</f>
        <v>6932.700000000001</v>
      </c>
      <c r="C13" s="11">
        <f>C14+C15+C16+C17+C18+C19+C20</f>
        <v>11312</v>
      </c>
      <c r="D13" s="11">
        <f>D14+D15+D16+D17+D18+D19+D20</f>
        <v>5285.699999999999</v>
      </c>
      <c r="E13" s="11">
        <f t="shared" si="0"/>
        <v>76.24302219914316</v>
      </c>
      <c r="F13" s="11">
        <f t="shared" si="1"/>
        <v>46.72648514851484</v>
      </c>
    </row>
    <row r="14" spans="1:6" ht="32.25" customHeight="1">
      <c r="A14" s="3" t="s">
        <v>5</v>
      </c>
      <c r="B14" s="12">
        <v>5038.5</v>
      </c>
      <c r="C14" s="12">
        <v>8835.3</v>
      </c>
      <c r="D14" s="12">
        <v>4290.8</v>
      </c>
      <c r="E14" s="12">
        <f t="shared" si="0"/>
        <v>85.16026595216832</v>
      </c>
      <c r="F14" s="12">
        <f t="shared" si="1"/>
        <v>48.564281914592605</v>
      </c>
    </row>
    <row r="15" spans="1:6" ht="21" customHeight="1">
      <c r="A15" s="3" t="s">
        <v>6</v>
      </c>
      <c r="B15" s="12">
        <v>32.3</v>
      </c>
      <c r="C15" s="12">
        <v>124</v>
      </c>
      <c r="D15" s="12">
        <v>7.4</v>
      </c>
      <c r="E15" s="12">
        <f t="shared" si="0"/>
        <v>22.91021671826626</v>
      </c>
      <c r="F15" s="12">
        <f t="shared" si="1"/>
        <v>5.967741935483871</v>
      </c>
    </row>
    <row r="16" spans="1:6" ht="30" customHeight="1">
      <c r="A16" s="3" t="s">
        <v>7</v>
      </c>
      <c r="B16" s="12">
        <v>26.7</v>
      </c>
      <c r="C16" s="12"/>
      <c r="D16" s="12">
        <v>20.5</v>
      </c>
      <c r="E16" s="12">
        <f t="shared" si="0"/>
        <v>76.77902621722846</v>
      </c>
      <c r="F16" s="12"/>
    </row>
    <row r="17" spans="1:6" ht="29.25" customHeight="1">
      <c r="A17" s="3" t="s">
        <v>8</v>
      </c>
      <c r="B17" s="12">
        <v>998.3</v>
      </c>
      <c r="C17" s="12">
        <v>1765.1</v>
      </c>
      <c r="D17" s="12">
        <v>796.4</v>
      </c>
      <c r="E17" s="12">
        <f t="shared" si="0"/>
        <v>79.77561855153762</v>
      </c>
      <c r="F17" s="12">
        <f t="shared" si="1"/>
        <v>45.11925669933715</v>
      </c>
    </row>
    <row r="18" spans="1:6" ht="15.75">
      <c r="A18" s="3" t="s">
        <v>9</v>
      </c>
      <c r="B18" s="12"/>
      <c r="C18" s="12"/>
      <c r="D18" s="12"/>
      <c r="E18" s="12"/>
      <c r="F18" s="12"/>
    </row>
    <row r="19" spans="1:6" ht="18.75" customHeight="1">
      <c r="A19" s="3" t="s">
        <v>10</v>
      </c>
      <c r="B19" s="12">
        <v>834.6</v>
      </c>
      <c r="C19" s="12">
        <v>587.6</v>
      </c>
      <c r="D19" s="12">
        <v>167.9</v>
      </c>
      <c r="E19" s="12">
        <f>D19/B19*100</f>
        <v>20.11742151929068</v>
      </c>
      <c r="F19" s="12">
        <f t="shared" si="1"/>
        <v>28.573859768550037</v>
      </c>
    </row>
    <row r="20" spans="1:6" ht="18" customHeight="1">
      <c r="A20" s="3" t="s">
        <v>11</v>
      </c>
      <c r="B20" s="12">
        <v>2.3</v>
      </c>
      <c r="C20" s="12"/>
      <c r="D20" s="12">
        <v>2.7</v>
      </c>
      <c r="E20" s="12">
        <f>D20/B20*100</f>
        <v>117.3913043478261</v>
      </c>
      <c r="F20" s="11"/>
    </row>
    <row r="21" spans="1:6" ht="31.5">
      <c r="A21" s="5" t="s">
        <v>13</v>
      </c>
      <c r="B21" s="13">
        <f>B6+B13</f>
        <v>61935.3</v>
      </c>
      <c r="C21" s="13">
        <f>C6+C13</f>
        <v>144689.87</v>
      </c>
      <c r="D21" s="13">
        <f>D6+D13</f>
        <v>70296.2</v>
      </c>
      <c r="E21" s="11">
        <f>D21/B21*100</f>
        <v>113.4994098680397</v>
      </c>
      <c r="F21" s="11">
        <f t="shared" si="1"/>
        <v>48.58405083921908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7"/>
      <c r="C23" s="7"/>
      <c r="D23" s="7"/>
      <c r="E23" s="1"/>
      <c r="F23" s="1"/>
    </row>
    <row r="24" spans="1:6" ht="15.75">
      <c r="A24" s="1"/>
      <c r="B24" s="7"/>
      <c r="C24" s="7"/>
      <c r="D24" s="7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2020-04-28T12:40:51Z</cp:lastPrinted>
  <dcterms:created xsi:type="dcterms:W3CDTF">1996-10-08T23:32:33Z</dcterms:created>
  <dcterms:modified xsi:type="dcterms:W3CDTF">2021-07-23T07:07:14Z</dcterms:modified>
  <cp:category/>
  <cp:version/>
  <cp:contentType/>
  <cp:contentStatus/>
</cp:coreProperties>
</file>