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<sst xmlns="http://schemas.openxmlformats.org/spreadsheetml/2006/main" count="24" uniqueCount="24">
  <si>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</si>
  <si>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</si>
  <si>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</si>
  <si>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 xml:space="preserve">Налоги на совокупный доход 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</si>
  <si>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</si>
  <si>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</si>
  <si>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</si>
  <si>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</si>
  <si>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</si>
  <si>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</t>
  </si>
  <si>
    <t>Штрафы, санкции, возмещение ущерба</t>
  </si>
  <si>
    <t>Прочие неналоговые доходы</t>
  </si>
  <si>
    <t xml:space="preserve">Государственная пошлина </t>
  </si>
  <si>
    <t>ВСЕГО НАЛОГОВЫЕ И НЕНАЛОГОВЫЕ ДОХОДЫ</t>
  </si>
  <si>
    <t>Налоговые доходы</t>
  </si>
  <si>
    <t>Неналоговые доходы</t>
  </si>
  <si>
    <t>Сведения об исполнении консолидированного бюджета муниципального района по доходам</t>
  </si>
  <si>
    <t xml:space="preserve">   План на 2020 год</t>
  </si>
  <si>
    <t>Поступило в % к соответствующему периоду 2019 года</t>
  </si>
  <si>
    <t>Процент исполнения к плану на 2020 год</t>
  </si>
  <si>
    <t>Задолженность и перерасчеты по отмененным налогам, сборам и иным обязательным платежам</t>
  </si>
  <si>
    <t>Исполнено        за 9 месяцев         2019 года</t>
  </si>
  <si>
    <t>Исполнено        за 9 месяцев 2020  года</t>
  </si>
  <si>
    <t xml:space="preserve"> за 9 месяцев  2020 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</si>
</sst>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0"/>
    <numFmt numFmtId="190" formatCode="0.00000"/>
    <numFmt numFmtId="191" formatCode="0.0000"/>
    <numFmt numFmtId="192" formatCode="0.000"/>
    <numFmt numFmtId="193" formatCode="0.0000000"/>
  </numFmts>
  <fonts count="38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justify"/>
    </xf>
    <xf numFmtId="0" fontId="3" fillId="0" borderId="10" xfId="0" applyFont="1" applyBorder="1" applyAlignment="1">
      <alignment horizontal="center"/>
    </xf>
    <xf numFmtId="188" fontId="3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vertical="justify"/>
    </xf>
    <xf numFmtId="188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188" fontId="1" fillId="0" borderId="10" xfId="0" applyNumberFormat="1" applyFont="1" applyBorder="1" applyAlignment="1">
      <alignment/>
    </xf>
    <xf numFmtId="188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4">
      <selection activeCell="E17" sqref="E17"/>
    </sheetView>
  </sheetViews>
  <sheetFormatPr defaultColWidth="9.140625" defaultRowHeight="12.75"/>
  <cols>
    <col min="1" max="1" width="53.8515625" style="0" customWidth="1"/>
    <col min="2" max="2" width="16.140625" style="0" customWidth="1"/>
    <col min="3" max="3" width="15.57421875" style="0" customWidth="1"/>
    <col min="4" max="4" width="16.00390625" style="0" customWidth="1"/>
    <col min="5" max="5" width="19.7109375" style="0" customWidth="1"/>
    <col min="6" max="6" width="19.421875" style="0" customWidth="1"/>
  </cols>
  <sheetData>
    <row r="1" spans="1:6" ht="15.75">
      <c r="A1" s="14" t="s">
        <v>16</v>
      </c>
      <c r="B1" s="14"/>
      <c r="C1" s="14"/>
      <c r="D1" s="14"/>
      <c r="E1" s="14"/>
      <c r="F1" s="14"/>
    </row>
    <row r="2" spans="1:6" ht="18.75" customHeight="1">
      <c r="A2" s="14" t="s">
        <v>23</v>
      </c>
      <c r="B2" s="14"/>
      <c r="C2" s="14"/>
      <c r="D2" s="14"/>
      <c r="E2" s="14"/>
      <c r="F2" s="14"/>
    </row>
    <row r="4" spans="1:6" ht="60.75" customHeight="1">
      <c r="A4" s="13" t="s">
        <v>0</v>
      </c>
      <c r="B4" s="11" t="s">
        <v>21</v>
      </c>
      <c r="C4" s="11" t="s">
        <v>17</v>
      </c>
      <c r="D4" s="11" t="s">
        <v>22</v>
      </c>
      <c r="E4" s="12" t="s">
        <v>18</v>
      </c>
      <c r="F4" s="11" t="s">
        <v>19</v>
      </c>
    </row>
    <row r="5" spans="1:6" ht="13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</row>
    <row r="6" spans="1:6" ht="15.75">
      <c r="A6" s="8" t="s">
        <v>14</v>
      </c>
      <c r="B6" s="7">
        <f>B7+B8+B9+B10+B11</f>
        <v>85332.79999999999</v>
      </c>
      <c r="C6" s="7">
        <f>C7+C8+C9+C10+C11</f>
        <v>128325.90000000001</v>
      </c>
      <c r="D6" s="7">
        <f>D7+D8+D9+D10+D11+D12</f>
        <v>84342.6</v>
      </c>
      <c r="E6" s="7">
        <f aca="true" t="shared" si="0" ref="E6:E17">D6/B6*100</f>
        <v>98.83960212251328</v>
      </c>
      <c r="F6" s="7">
        <f>D6/C6*100</f>
        <v>65.72531344023304</v>
      </c>
    </row>
    <row r="7" spans="1:6" ht="15.75">
      <c r="A7" s="2" t="s">
        <v>1</v>
      </c>
      <c r="B7" s="5">
        <v>67757.8</v>
      </c>
      <c r="C7" s="5">
        <v>98609.5</v>
      </c>
      <c r="D7" s="5">
        <v>69501.5</v>
      </c>
      <c r="E7" s="5">
        <f t="shared" si="0"/>
        <v>102.57343066038153</v>
      </c>
      <c r="F7" s="5">
        <f aca="true" t="shared" si="1" ref="F7:F21">D7/C7*100</f>
        <v>70.48154589567942</v>
      </c>
    </row>
    <row r="8" spans="1:6" ht="45" customHeight="1">
      <c r="A8" s="3" t="s">
        <v>2</v>
      </c>
      <c r="B8" s="5">
        <v>4209.4</v>
      </c>
      <c r="C8" s="5">
        <v>5911</v>
      </c>
      <c r="D8" s="5">
        <v>3900.2</v>
      </c>
      <c r="E8" s="5">
        <f t="shared" si="0"/>
        <v>92.65453508813609</v>
      </c>
      <c r="F8" s="5">
        <f t="shared" si="1"/>
        <v>65.98206733209271</v>
      </c>
    </row>
    <row r="9" spans="1:6" ht="15.75">
      <c r="A9" s="3" t="s">
        <v>3</v>
      </c>
      <c r="B9" s="5">
        <v>6626.4</v>
      </c>
      <c r="C9" s="5">
        <v>10137.6</v>
      </c>
      <c r="D9" s="5">
        <v>5318</v>
      </c>
      <c r="E9" s="5">
        <f t="shared" si="0"/>
        <v>80.2547386212725</v>
      </c>
      <c r="F9" s="5">
        <f t="shared" si="1"/>
        <v>52.458175505050505</v>
      </c>
    </row>
    <row r="10" spans="1:6" ht="15.75">
      <c r="A10" s="3" t="s">
        <v>4</v>
      </c>
      <c r="B10" s="5">
        <v>6089</v>
      </c>
      <c r="C10" s="5">
        <v>12596.8</v>
      </c>
      <c r="D10" s="5">
        <v>4973.5</v>
      </c>
      <c r="E10" s="5">
        <f t="shared" si="0"/>
        <v>81.68007883067827</v>
      </c>
      <c r="F10" s="5">
        <f t="shared" si="1"/>
        <v>39.48224946018036</v>
      </c>
    </row>
    <row r="11" spans="1:6" ht="15.75">
      <c r="A11" s="3" t="s">
        <v>12</v>
      </c>
      <c r="B11" s="5">
        <v>650.2</v>
      </c>
      <c r="C11" s="5">
        <v>1071</v>
      </c>
      <c r="D11" s="5">
        <v>648.6</v>
      </c>
      <c r="E11" s="5">
        <f t="shared" si="0"/>
        <v>99.75392187019378</v>
      </c>
      <c r="F11" s="5">
        <f t="shared" si="1"/>
        <v>60.56022408963586</v>
      </c>
    </row>
    <row r="12" spans="1:6" ht="31.5">
      <c r="A12" s="3" t="s">
        <v>20</v>
      </c>
      <c r="B12" s="5"/>
      <c r="C12" s="5"/>
      <c r="D12" s="5">
        <v>0.8</v>
      </c>
      <c r="E12" s="5"/>
      <c r="F12" s="7"/>
    </row>
    <row r="13" spans="1:6" ht="15.75">
      <c r="A13" s="6" t="s">
        <v>15</v>
      </c>
      <c r="B13" s="7">
        <f>B14+B15+B16+B17+B18+B19+B20</f>
        <v>12602.5</v>
      </c>
      <c r="C13" s="7">
        <f>C14+C15+C16+C17+C18+C19+C20</f>
        <v>11079.4</v>
      </c>
      <c r="D13" s="7">
        <f>D14+D15+D16+D17+D18+D19+D20</f>
        <v>10113.500000000002</v>
      </c>
      <c r="E13" s="7">
        <f t="shared" si="0"/>
        <v>80.24995040666536</v>
      </c>
      <c r="F13" s="7">
        <f t="shared" si="1"/>
        <v>91.28201888188893</v>
      </c>
    </row>
    <row r="14" spans="1:6" ht="32.25" customHeight="1">
      <c r="A14" s="3" t="s">
        <v>5</v>
      </c>
      <c r="B14" s="5">
        <v>9849.7</v>
      </c>
      <c r="C14" s="5">
        <v>8904.8</v>
      </c>
      <c r="D14" s="5">
        <v>7632</v>
      </c>
      <c r="E14" s="5">
        <f t="shared" si="0"/>
        <v>77.48459343939409</v>
      </c>
      <c r="F14" s="5">
        <f t="shared" si="1"/>
        <v>85.70658521246969</v>
      </c>
    </row>
    <row r="15" spans="1:6" ht="21" customHeight="1">
      <c r="A15" s="3" t="s">
        <v>6</v>
      </c>
      <c r="B15" s="5">
        <v>-66.9</v>
      </c>
      <c r="C15" s="5">
        <v>3</v>
      </c>
      <c r="D15" s="5">
        <v>39.5</v>
      </c>
      <c r="E15" s="5">
        <f t="shared" si="0"/>
        <v>-59.04334828101644</v>
      </c>
      <c r="F15" s="5">
        <f t="shared" si="1"/>
        <v>1316.6666666666665</v>
      </c>
    </row>
    <row r="16" spans="1:6" ht="30" customHeight="1">
      <c r="A16" s="3" t="s">
        <v>7</v>
      </c>
      <c r="B16" s="5">
        <v>23.8</v>
      </c>
      <c r="C16" s="5"/>
      <c r="D16" s="5">
        <v>31.1</v>
      </c>
      <c r="E16" s="5">
        <f t="shared" si="0"/>
        <v>130.67226890756302</v>
      </c>
      <c r="F16" s="5"/>
    </row>
    <row r="17" spans="1:6" ht="29.25" customHeight="1">
      <c r="A17" s="3" t="s">
        <v>8</v>
      </c>
      <c r="B17" s="5">
        <v>1987.4</v>
      </c>
      <c r="C17" s="5">
        <v>1791.7</v>
      </c>
      <c r="D17" s="5">
        <v>1489.7</v>
      </c>
      <c r="E17" s="5">
        <f t="shared" si="0"/>
        <v>74.95723055248062</v>
      </c>
      <c r="F17" s="5">
        <f t="shared" si="1"/>
        <v>83.14449963721606</v>
      </c>
    </row>
    <row r="18" spans="1:6" ht="15.75">
      <c r="A18" s="3" t="s">
        <v>9</v>
      </c>
      <c r="B18" s="5"/>
      <c r="C18" s="5"/>
      <c r="D18" s="5"/>
      <c r="E18" s="5"/>
      <c r="F18" s="5"/>
    </row>
    <row r="19" spans="1:6" ht="18.75" customHeight="1">
      <c r="A19" s="3" t="s">
        <v>10</v>
      </c>
      <c r="B19" s="5">
        <v>803.1</v>
      </c>
      <c r="C19" s="5">
        <v>379.9</v>
      </c>
      <c r="D19" s="5">
        <v>921.2</v>
      </c>
      <c r="E19" s="5">
        <f>D19/B19*100</f>
        <v>114.70551612501556</v>
      </c>
      <c r="F19" s="5">
        <f t="shared" si="1"/>
        <v>242.48486443801002</v>
      </c>
    </row>
    <row r="20" spans="1:6" ht="18" customHeight="1">
      <c r="A20" s="3" t="s">
        <v>11</v>
      </c>
      <c r="B20" s="5">
        <v>5.4</v>
      </c>
      <c r="C20" s="5"/>
      <c r="D20" s="5"/>
      <c r="E20" s="5">
        <f>D20/B20*100</f>
        <v>0</v>
      </c>
      <c r="F20" s="7"/>
    </row>
    <row r="21" spans="1:6" ht="31.5">
      <c r="A21" s="6" t="s">
        <v>13</v>
      </c>
      <c r="B21" s="9">
        <v>95182.5</v>
      </c>
      <c r="C21" s="9">
        <f>C6+C13</f>
        <v>139405.30000000002</v>
      </c>
      <c r="D21" s="9">
        <f>D6+D13</f>
        <v>94456.1</v>
      </c>
      <c r="E21" s="7">
        <f>D21/B21*100</f>
        <v>99.23683450214064</v>
      </c>
      <c r="F21" s="7">
        <f t="shared" si="1"/>
        <v>67.75646263090427</v>
      </c>
    </row>
    <row r="22" spans="1:6" ht="15.75">
      <c r="A22" s="3"/>
      <c r="B22" s="2"/>
      <c r="C22" s="2"/>
      <c r="D22" s="2"/>
      <c r="E22" s="2"/>
      <c r="F22" s="2"/>
    </row>
    <row r="23" spans="1:6" ht="15.75">
      <c r="A23" s="1"/>
      <c r="B23" s="10"/>
      <c r="C23" s="10"/>
      <c r="D23" s="10"/>
      <c r="E23" s="1"/>
      <c r="F23" s="1"/>
    </row>
    <row r="24" spans="1:6" ht="15.75">
      <c r="A24" s="1"/>
      <c r="B24" s="10"/>
      <c r="C24" s="10"/>
      <c r="D24" s="10"/>
      <c r="E24" s="1"/>
      <c r="F24" s="1"/>
    </row>
    <row r="25" spans="1:6" ht="15.75">
      <c r="A25" s="1"/>
      <c r="B25" s="1"/>
      <c r="C25" s="1"/>
      <c r="D25" s="1"/>
      <c r="E25" s="1"/>
      <c r="F25" s="1"/>
    </row>
    <row r="26" spans="1:6" ht="15.75">
      <c r="A26" s="1"/>
      <c r="B26" s="1"/>
      <c r="C26" s="1"/>
      <c r="D26" s="1"/>
      <c r="E26" s="1"/>
      <c r="F26" s="1"/>
    </row>
    <row r="27" spans="1:6" ht="15.75">
      <c r="A27" s="1"/>
      <c r="B27" s="1"/>
      <c r="C27" s="1"/>
      <c r="D27" s="1"/>
      <c r="E27" s="1"/>
      <c r="F27" s="1"/>
    </row>
    <row r="28" spans="1:6" ht="15.75">
      <c r="A28" s="1"/>
      <c r="B28" s="1"/>
      <c r="C28" s="1"/>
      <c r="D28" s="1"/>
      <c r="E28" s="1"/>
      <c r="F28" s="1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2020-04-28T12:40:51Z</cp:lastPrinted>
  <dcterms:created xsi:type="dcterms:W3CDTF">1996-10-08T23:32:33Z</dcterms:created>
  <dcterms:modified xsi:type="dcterms:W3CDTF">2020-10-13T06:12:26Z</dcterms:modified>
  <cp:category/>
  <cp:version/>
  <cp:contentType/>
  <cp:contentStatus/>
</cp:coreProperties>
</file>