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'Лист1'!$A$5:$H$60</definedName>
  </definedNames>
  <calcPr fullCalcOnLoad="1"/>
</workbook>
</file>

<file path=xl/sharedStrings.xml><?xml version="1.0" encoding="utf-8"?>
<sst xmlns="http://schemas.openxmlformats.org/spreadsheetml/2006/main" count="142" uniqueCount="71">
  <si>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</si>
  <si>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</si>
  <si>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</si>
  <si>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</si>
  <si>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</si>
  <si>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</si>
  <si>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</si>
  <si>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</si>
  <si>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</si>
  <si>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</si>
  <si>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</si>
  <si>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</si>
  <si>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</si>
  <si>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</si>
  <si>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</si>
  <si>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</si>
  <si>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</si>
  <si>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</si>
  <si>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</si>
  <si>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</si>
  <si>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</si>
  <si>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</si>
  <si>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</si>
  <si>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</si>
  <si>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</si>
  <si>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</si>
  <si>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</si>
  <si>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</si>
  <si>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</si>
  <si>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</si>
  <si>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</si>
  <si>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</si>
  <si>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</si>
  <si>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</si>
  <si>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</si>
  <si>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</si>
  <si>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</si>
  <si>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</si>
  <si>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</si>
  <si>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</si>
  <si>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</si>
  <si>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</si>
  <si>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</si>
  <si>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</si>
  <si>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</si>
  <si>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</si>
  <si>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</si>
  <si>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</si>
  <si>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</si>
  <si>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</si>
  <si>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</si>
  <si>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</si>
  <si>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</si>
  <si>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</si>
  <si>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</si>
  <si>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</si>
  <si>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</si>
  <si>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</si>
  <si>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</si>
  <si>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</si>
  <si>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</si>
  <si>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Молодежная политика</t>
  </si>
  <si>
    <t>Транспорт</t>
  </si>
  <si>
    <t>Обеспечение выборов и референдумов</t>
  </si>
  <si>
    <t>расходам по разделам и подразделам за 1 квартал 2022 года</t>
  </si>
  <si>
    <t>Исполнение за          1 квартал 2021 года</t>
  </si>
  <si>
    <t>Уточненная роспись на 2022 год</t>
  </si>
  <si>
    <t>Исполнение за                  1 квартал 2022 года</t>
  </si>
  <si>
    <t>Динамика к аналогичному периоду 2021 года в %</t>
  </si>
  <si>
    <t>Процент исполнения к уточненной росписи на 2022 год</t>
  </si>
  <si>
    <t xml:space="preserve">Профессиональная подготовка, переподготовка и повышение квалификации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</si>
</sst>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43">
      <selection activeCell="F39" sqref="F39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64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65</v>
      </c>
      <c r="E5" s="3" t="s">
        <v>66</v>
      </c>
      <c r="F5" s="3" t="s">
        <v>67</v>
      </c>
      <c r="G5" s="3" t="s">
        <v>68</v>
      </c>
      <c r="H5" s="3" t="s">
        <v>69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56</v>
      </c>
      <c r="D7" s="6">
        <f>D8+D9+D10+D12+D15+D14+D11+D13</f>
        <v>12057.9</v>
      </c>
      <c r="E7" s="6">
        <f>E8+E9+E10+E12+E15+E14+E11+E13</f>
        <v>67305.09999999999</v>
      </c>
      <c r="F7" s="6">
        <f>F8+F9+F10+F12+F15+F14+F11+F13</f>
        <v>12465.2</v>
      </c>
      <c r="G7" s="6">
        <f>G8+G9+G10+G12+G15+G14</f>
        <v>394.97589181587523</v>
      </c>
      <c r="H7" s="6">
        <f>H8+H9+H10+H12+H15+H14</f>
        <v>73.95954825345962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685.6</v>
      </c>
      <c r="E8" s="7">
        <v>3616.6</v>
      </c>
      <c r="F8" s="7">
        <v>571.8</v>
      </c>
      <c r="G8" s="18">
        <f aca="true" t="shared" si="0" ref="G8:G50">F8/D8*100</f>
        <v>83.40140023337221</v>
      </c>
      <c r="H8" s="18">
        <f aca="true" t="shared" si="1" ref="H8:H51">F8/E8*100</f>
        <v>15.810429685339821</v>
      </c>
    </row>
    <row r="9" spans="1:8" ht="76.5">
      <c r="A9" s="12" t="s">
        <v>9</v>
      </c>
      <c r="B9" s="5" t="s">
        <v>7</v>
      </c>
      <c r="C9" s="5" t="s">
        <v>10</v>
      </c>
      <c r="D9" s="7">
        <v>0</v>
      </c>
      <c r="E9" s="7">
        <v>20</v>
      </c>
      <c r="F9" s="7">
        <v>0</v>
      </c>
      <c r="G9" s="18">
        <v>0</v>
      </c>
      <c r="H9" s="18">
        <f t="shared" si="1"/>
        <v>0</v>
      </c>
    </row>
    <row r="10" spans="1:8" ht="102">
      <c r="A10" s="12" t="s">
        <v>11</v>
      </c>
      <c r="B10" s="5" t="s">
        <v>7</v>
      </c>
      <c r="C10" s="5" t="s">
        <v>12</v>
      </c>
      <c r="D10" s="7">
        <v>6580.4</v>
      </c>
      <c r="E10" s="7">
        <v>38049</v>
      </c>
      <c r="F10" s="7">
        <v>6738.2</v>
      </c>
      <c r="G10" s="18">
        <f t="shared" si="0"/>
        <v>102.39803051486231</v>
      </c>
      <c r="H10" s="18">
        <f t="shared" si="1"/>
        <v>17.709269626008567</v>
      </c>
    </row>
    <row r="11" spans="1:8" ht="12.75">
      <c r="A11" s="12" t="s">
        <v>58</v>
      </c>
      <c r="B11" s="5" t="s">
        <v>7</v>
      </c>
      <c r="C11" s="5" t="s">
        <v>23</v>
      </c>
      <c r="D11" s="7">
        <v>0</v>
      </c>
      <c r="E11" s="7">
        <v>132</v>
      </c>
      <c r="F11" s="7">
        <v>0</v>
      </c>
      <c r="G11" s="18">
        <v>0</v>
      </c>
      <c r="H11" s="18">
        <f t="shared" si="1"/>
        <v>0</v>
      </c>
    </row>
    <row r="12" spans="1:8" ht="63.75">
      <c r="A12" s="12" t="s">
        <v>13</v>
      </c>
      <c r="B12" s="5" t="s">
        <v>7</v>
      </c>
      <c r="C12" s="5" t="s">
        <v>14</v>
      </c>
      <c r="D12" s="7">
        <v>1282.9</v>
      </c>
      <c r="E12" s="7">
        <v>6785.2</v>
      </c>
      <c r="F12" s="7">
        <v>1259.1</v>
      </c>
      <c r="G12" s="18">
        <f t="shared" si="0"/>
        <v>98.14482812378205</v>
      </c>
      <c r="H12" s="18">
        <f t="shared" si="1"/>
        <v>18.55656428697754</v>
      </c>
    </row>
    <row r="13" spans="1:8" ht="25.5">
      <c r="A13" s="12" t="s">
        <v>63</v>
      </c>
      <c r="B13" s="5" t="s">
        <v>7</v>
      </c>
      <c r="C13" s="5" t="s">
        <v>15</v>
      </c>
      <c r="D13" s="7">
        <v>0</v>
      </c>
      <c r="E13" s="7">
        <v>0</v>
      </c>
      <c r="F13" s="7">
        <v>0</v>
      </c>
      <c r="G13" s="18">
        <v>0</v>
      </c>
      <c r="H13" s="18" t="e">
        <f t="shared" si="1"/>
        <v>#DIV/0!</v>
      </c>
    </row>
    <row r="14" spans="1:8" ht="12.75">
      <c r="A14" s="12" t="s">
        <v>49</v>
      </c>
      <c r="B14" s="5" t="s">
        <v>7</v>
      </c>
      <c r="C14" s="5" t="s">
        <v>44</v>
      </c>
      <c r="D14" s="7">
        <v>0</v>
      </c>
      <c r="E14" s="7">
        <v>898.3</v>
      </c>
      <c r="F14" s="7">
        <v>0</v>
      </c>
      <c r="G14" s="18">
        <v>0</v>
      </c>
      <c r="H14" s="18">
        <f t="shared" si="1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3509</v>
      </c>
      <c r="E15" s="7">
        <v>17804</v>
      </c>
      <c r="F15" s="7">
        <v>3896.1</v>
      </c>
      <c r="G15" s="18">
        <f t="shared" si="0"/>
        <v>111.03163294385865</v>
      </c>
      <c r="H15" s="18">
        <f t="shared" si="1"/>
        <v>21.88328465513368</v>
      </c>
    </row>
    <row r="16" spans="1:8" ht="12.75">
      <c r="A16" s="11" t="s">
        <v>18</v>
      </c>
      <c r="B16" s="9" t="s">
        <v>8</v>
      </c>
      <c r="C16" s="9" t="s">
        <v>56</v>
      </c>
      <c r="D16" s="6">
        <f>D17</f>
        <v>40.3</v>
      </c>
      <c r="E16" s="6">
        <f>E17</f>
        <v>285.4</v>
      </c>
      <c r="F16" s="6">
        <f>F17</f>
        <v>45.8</v>
      </c>
      <c r="G16" s="15">
        <f t="shared" si="0"/>
        <v>113.64764267990076</v>
      </c>
      <c r="H16" s="15">
        <f t="shared" si="1"/>
        <v>16.047652417659425</v>
      </c>
    </row>
    <row r="17" spans="1:8" ht="25.5">
      <c r="A17" s="12" t="s">
        <v>19</v>
      </c>
      <c r="B17" s="5" t="s">
        <v>8</v>
      </c>
      <c r="C17" s="5" t="s">
        <v>10</v>
      </c>
      <c r="D17" s="7">
        <v>40.3</v>
      </c>
      <c r="E17" s="7">
        <v>285.4</v>
      </c>
      <c r="F17" s="7">
        <v>45.8</v>
      </c>
      <c r="G17" s="18">
        <f t="shared" si="0"/>
        <v>113.64764267990076</v>
      </c>
      <c r="H17" s="18">
        <f t="shared" si="1"/>
        <v>16.047652417659425</v>
      </c>
    </row>
    <row r="18" spans="1:8" ht="51">
      <c r="A18" s="11" t="s">
        <v>20</v>
      </c>
      <c r="B18" s="9" t="s">
        <v>10</v>
      </c>
      <c r="C18" s="9" t="s">
        <v>56</v>
      </c>
      <c r="D18" s="6">
        <f>D19+D20</f>
        <v>21.6</v>
      </c>
      <c r="E18" s="6">
        <f>E19+E20</f>
        <v>739.5</v>
      </c>
      <c r="F18" s="6">
        <f>F19+F20</f>
        <v>45.4</v>
      </c>
      <c r="G18" s="6">
        <f>G19+G20</f>
        <v>0</v>
      </c>
      <c r="H18" s="6">
        <f>H19+H20</f>
        <v>10.378388988120388</v>
      </c>
    </row>
    <row r="19" spans="1:8" ht="25.5">
      <c r="A19" s="12" t="s">
        <v>50</v>
      </c>
      <c r="B19" s="5" t="s">
        <v>10</v>
      </c>
      <c r="C19" s="5" t="s">
        <v>39</v>
      </c>
      <c r="D19" s="7">
        <v>21.6</v>
      </c>
      <c r="E19" s="7">
        <v>506.2</v>
      </c>
      <c r="F19" s="7">
        <v>39.3</v>
      </c>
      <c r="G19" s="18">
        <v>0</v>
      </c>
      <c r="H19" s="18">
        <f t="shared" si="1"/>
        <v>7.763729751086526</v>
      </c>
    </row>
    <row r="20" spans="1:8" ht="39" customHeight="1">
      <c r="A20" s="12" t="s">
        <v>54</v>
      </c>
      <c r="B20" s="5" t="s">
        <v>10</v>
      </c>
      <c r="C20" s="5" t="s">
        <v>53</v>
      </c>
      <c r="D20" s="7">
        <v>0</v>
      </c>
      <c r="E20" s="7">
        <v>233.3</v>
      </c>
      <c r="F20" s="7">
        <v>6.1</v>
      </c>
      <c r="G20" s="18">
        <v>0</v>
      </c>
      <c r="H20" s="18">
        <f t="shared" si="1"/>
        <v>2.6146592370338615</v>
      </c>
    </row>
    <row r="21" spans="1:8" ht="25.5">
      <c r="A21" s="11" t="s">
        <v>22</v>
      </c>
      <c r="B21" s="9" t="s">
        <v>12</v>
      </c>
      <c r="C21" s="9" t="s">
        <v>56</v>
      </c>
      <c r="D21" s="6">
        <f>D22+D24+D25+D23</f>
        <v>2903.7</v>
      </c>
      <c r="E21" s="6">
        <f>E22+E24+E25+E23</f>
        <v>41541.7</v>
      </c>
      <c r="F21" s="6">
        <f>F22+F24+F25+F23</f>
        <v>4366.5</v>
      </c>
      <c r="G21" s="15">
        <f t="shared" si="0"/>
        <v>150.3771050728381</v>
      </c>
      <c r="H21" s="15">
        <f t="shared" si="1"/>
        <v>10.511124965998022</v>
      </c>
    </row>
    <row r="22" spans="1:8" ht="17.25" customHeight="1">
      <c r="A22" s="12" t="s">
        <v>55</v>
      </c>
      <c r="B22" s="5" t="s">
        <v>12</v>
      </c>
      <c r="C22" s="5" t="s">
        <v>23</v>
      </c>
      <c r="D22" s="7">
        <v>0</v>
      </c>
      <c r="E22" s="7">
        <v>58.6</v>
      </c>
      <c r="F22" s="7">
        <v>0</v>
      </c>
      <c r="G22" s="18">
        <v>0</v>
      </c>
      <c r="H22" s="18">
        <f t="shared" si="1"/>
        <v>0</v>
      </c>
    </row>
    <row r="23" spans="1:8" ht="17.25" customHeight="1">
      <c r="A23" s="12" t="s">
        <v>62</v>
      </c>
      <c r="B23" s="5" t="s">
        <v>12</v>
      </c>
      <c r="C23" s="5" t="s">
        <v>36</v>
      </c>
      <c r="D23" s="7">
        <v>1563.5</v>
      </c>
      <c r="E23" s="7">
        <v>12270.2</v>
      </c>
      <c r="F23" s="7">
        <v>1929.3</v>
      </c>
      <c r="G23" s="18">
        <v>0</v>
      </c>
      <c r="H23" s="18">
        <f t="shared" si="1"/>
        <v>15.723460090300076</v>
      </c>
    </row>
    <row r="24" spans="1:8" ht="25.5">
      <c r="A24" s="12" t="s">
        <v>24</v>
      </c>
      <c r="B24" s="5" t="s">
        <v>12</v>
      </c>
      <c r="C24" s="5" t="s">
        <v>21</v>
      </c>
      <c r="D24" s="7">
        <v>1228.5</v>
      </c>
      <c r="E24" s="7">
        <v>26565.4</v>
      </c>
      <c r="F24" s="7">
        <v>1886.6</v>
      </c>
      <c r="G24" s="18">
        <f t="shared" si="0"/>
        <v>153.56939356939355</v>
      </c>
      <c r="H24" s="18">
        <f t="shared" si="1"/>
        <v>7.101718777055869</v>
      </c>
    </row>
    <row r="25" spans="1:8" ht="25.5">
      <c r="A25" s="12" t="s">
        <v>25</v>
      </c>
      <c r="B25" s="5" t="s">
        <v>12</v>
      </c>
      <c r="C25" s="5" t="s">
        <v>26</v>
      </c>
      <c r="D25" s="7">
        <v>111.7</v>
      </c>
      <c r="E25" s="7">
        <v>2647.5</v>
      </c>
      <c r="F25" s="7">
        <v>550.6</v>
      </c>
      <c r="G25" s="18">
        <f t="shared" si="0"/>
        <v>492.9274843330349</v>
      </c>
      <c r="H25" s="18">
        <f t="shared" si="1"/>
        <v>20.796978281397546</v>
      </c>
    </row>
    <row r="26" spans="1:8" ht="26.25" customHeight="1">
      <c r="A26" s="11" t="s">
        <v>27</v>
      </c>
      <c r="B26" s="9" t="s">
        <v>23</v>
      </c>
      <c r="C26" s="9" t="s">
        <v>56</v>
      </c>
      <c r="D26" s="6">
        <f>D27+D28+D29+D30</f>
        <v>4812</v>
      </c>
      <c r="E26" s="6">
        <f>E27+E28+E29+E30</f>
        <v>29973.5</v>
      </c>
      <c r="F26" s="6">
        <f>F27+F28+F29+F30</f>
        <v>4445.6</v>
      </c>
      <c r="G26" s="15">
        <f t="shared" si="0"/>
        <v>92.38570241064006</v>
      </c>
      <c r="H26" s="15">
        <f t="shared" si="1"/>
        <v>14.831768061787914</v>
      </c>
    </row>
    <row r="27" spans="1:8" ht="14.25" customHeight="1">
      <c r="A27" s="12" t="s">
        <v>51</v>
      </c>
      <c r="B27" s="5" t="s">
        <v>23</v>
      </c>
      <c r="C27" s="5" t="s">
        <v>7</v>
      </c>
      <c r="D27" s="7">
        <v>1086.4</v>
      </c>
      <c r="E27" s="7">
        <v>2960.3</v>
      </c>
      <c r="F27" s="7">
        <v>188.8</v>
      </c>
      <c r="G27" s="18">
        <v>0</v>
      </c>
      <c r="H27" s="18">
        <f t="shared" si="1"/>
        <v>6.377731986622977</v>
      </c>
    </row>
    <row r="28" spans="1:8" ht="12.75">
      <c r="A28" s="12" t="s">
        <v>28</v>
      </c>
      <c r="B28" s="5" t="s">
        <v>23</v>
      </c>
      <c r="C28" s="5" t="s">
        <v>8</v>
      </c>
      <c r="D28" s="7">
        <v>62.5</v>
      </c>
      <c r="E28" s="7">
        <v>3451.6</v>
      </c>
      <c r="F28" s="7">
        <v>808.2</v>
      </c>
      <c r="G28" s="18">
        <f t="shared" si="0"/>
        <v>1293.1200000000001</v>
      </c>
      <c r="H28" s="18">
        <f t="shared" si="1"/>
        <v>23.41522772047746</v>
      </c>
    </row>
    <row r="29" spans="1:8" ht="12.75">
      <c r="A29" s="12" t="s">
        <v>29</v>
      </c>
      <c r="B29" s="5" t="s">
        <v>23</v>
      </c>
      <c r="C29" s="5" t="s">
        <v>10</v>
      </c>
      <c r="D29" s="7">
        <v>3663.1</v>
      </c>
      <c r="E29" s="7">
        <v>21960.6</v>
      </c>
      <c r="F29" s="7">
        <v>3448.6</v>
      </c>
      <c r="G29" s="18">
        <f t="shared" si="0"/>
        <v>94.14430400480467</v>
      </c>
      <c r="H29" s="18">
        <f t="shared" si="1"/>
        <v>15.703578226460117</v>
      </c>
    </row>
    <row r="30" spans="1:8" ht="38.25">
      <c r="A30" s="12" t="s">
        <v>57</v>
      </c>
      <c r="B30" s="5" t="s">
        <v>23</v>
      </c>
      <c r="C30" s="5" t="s">
        <v>23</v>
      </c>
      <c r="D30" s="7">
        <v>0</v>
      </c>
      <c r="E30" s="7">
        <v>1601</v>
      </c>
      <c r="F30" s="7">
        <v>0</v>
      </c>
      <c r="G30" s="18">
        <v>0</v>
      </c>
      <c r="H30" s="18">
        <f t="shared" si="1"/>
        <v>0</v>
      </c>
    </row>
    <row r="31" spans="1:8" ht="29.25" customHeight="1">
      <c r="A31" s="11" t="s">
        <v>59</v>
      </c>
      <c r="B31" s="9" t="s">
        <v>14</v>
      </c>
      <c r="C31" s="9" t="s">
        <v>56</v>
      </c>
      <c r="D31" s="6">
        <f>D32</f>
        <v>0</v>
      </c>
      <c r="E31" s="6">
        <f>E32</f>
        <v>205.9</v>
      </c>
      <c r="F31" s="6">
        <f>F32</f>
        <v>0</v>
      </c>
      <c r="G31" s="15">
        <v>0</v>
      </c>
      <c r="H31" s="15">
        <v>0</v>
      </c>
    </row>
    <row r="32" spans="1:8" ht="33.75" customHeight="1">
      <c r="A32" s="12" t="s">
        <v>60</v>
      </c>
      <c r="B32" s="5" t="s">
        <v>14</v>
      </c>
      <c r="C32" s="5" t="s">
        <v>23</v>
      </c>
      <c r="D32" s="7">
        <v>0</v>
      </c>
      <c r="E32" s="7">
        <v>205.9</v>
      </c>
      <c r="F32" s="7">
        <v>0</v>
      </c>
      <c r="G32" s="18">
        <v>0</v>
      </c>
      <c r="H32" s="18">
        <v>0</v>
      </c>
    </row>
    <row r="33" spans="1:8" ht="12.75">
      <c r="A33" s="11" t="s">
        <v>30</v>
      </c>
      <c r="B33" s="9" t="s">
        <v>15</v>
      </c>
      <c r="C33" s="9" t="s">
        <v>56</v>
      </c>
      <c r="D33" s="6">
        <f>D34+D35+D36+D38+D39</f>
        <v>33401.8</v>
      </c>
      <c r="E33" s="6">
        <f>E34+E35+E36+E38+E39+E37</f>
        <v>141010.5</v>
      </c>
      <c r="F33" s="6">
        <f>F34+F35+F36+F38+F39+F37</f>
        <v>39023.200000000004</v>
      </c>
      <c r="G33" s="6">
        <f>G34+G35+G36+G38+G39+G37</f>
        <v>235.07275297979345</v>
      </c>
      <c r="H33" s="6">
        <f>H34+H35+H36+H38+H39+H37</f>
        <v>87.85639060919712</v>
      </c>
    </row>
    <row r="34" spans="1:8" ht="12.75">
      <c r="A34" s="12" t="s">
        <v>31</v>
      </c>
      <c r="B34" s="5" t="s">
        <v>15</v>
      </c>
      <c r="C34" s="5" t="s">
        <v>7</v>
      </c>
      <c r="D34" s="7">
        <v>8842.1</v>
      </c>
      <c r="E34" s="7">
        <v>38140.7</v>
      </c>
      <c r="F34" s="7">
        <v>10569.2</v>
      </c>
      <c r="G34" s="18">
        <f t="shared" si="0"/>
        <v>119.53269019802988</v>
      </c>
      <c r="H34" s="18">
        <f t="shared" si="1"/>
        <v>27.711080289559455</v>
      </c>
    </row>
    <row r="35" spans="1:8" ht="12.75">
      <c r="A35" s="12" t="s">
        <v>32</v>
      </c>
      <c r="B35" s="5" t="s">
        <v>15</v>
      </c>
      <c r="C35" s="5" t="s">
        <v>8</v>
      </c>
      <c r="D35" s="7">
        <v>22203.9</v>
      </c>
      <c r="E35" s="7">
        <v>93450.8</v>
      </c>
      <c r="F35" s="7">
        <v>25654.4</v>
      </c>
      <c r="G35" s="18">
        <f t="shared" si="0"/>
        <v>115.54006278176357</v>
      </c>
      <c r="H35" s="18">
        <f t="shared" si="1"/>
        <v>27.45230645430537</v>
      </c>
    </row>
    <row r="36" spans="1:8" ht="25.5">
      <c r="A36" s="12" t="s">
        <v>33</v>
      </c>
      <c r="B36" s="5" t="s">
        <v>15</v>
      </c>
      <c r="C36" s="5" t="s">
        <v>10</v>
      </c>
      <c r="D36" s="7">
        <v>2355.4</v>
      </c>
      <c r="E36" s="7">
        <v>8563.3</v>
      </c>
      <c r="F36" s="7">
        <v>2799.6</v>
      </c>
      <c r="G36" s="18">
        <v>0</v>
      </c>
      <c r="H36" s="18">
        <f t="shared" si="1"/>
        <v>32.693003865332294</v>
      </c>
    </row>
    <row r="37" spans="1:8" ht="43.5" customHeight="1">
      <c r="A37" s="12" t="s">
        <v>70</v>
      </c>
      <c r="B37" s="5" t="s">
        <v>15</v>
      </c>
      <c r="C37" s="5" t="s">
        <v>23</v>
      </c>
      <c r="D37" s="7">
        <v>0</v>
      </c>
      <c r="E37" s="7">
        <v>22</v>
      </c>
      <c r="F37" s="7">
        <v>0</v>
      </c>
      <c r="G37" s="18">
        <v>0</v>
      </c>
      <c r="H37" s="18">
        <f t="shared" si="1"/>
        <v>0</v>
      </c>
    </row>
    <row r="38" spans="1:8" ht="12.75">
      <c r="A38" s="12" t="s">
        <v>61</v>
      </c>
      <c r="B38" s="5" t="s">
        <v>15</v>
      </c>
      <c r="C38" s="5" t="s">
        <v>15</v>
      </c>
      <c r="D38" s="18">
        <v>0.4</v>
      </c>
      <c r="E38" s="18">
        <v>779.7</v>
      </c>
      <c r="F38" s="18">
        <v>0</v>
      </c>
      <c r="G38" s="18">
        <v>0</v>
      </c>
      <c r="H38" s="18">
        <v>0</v>
      </c>
    </row>
    <row r="39" spans="1:8" ht="25.5">
      <c r="A39" s="12" t="s">
        <v>52</v>
      </c>
      <c r="B39" s="5" t="s">
        <v>15</v>
      </c>
      <c r="C39" s="5" t="s">
        <v>21</v>
      </c>
      <c r="D39" s="18">
        <v>0</v>
      </c>
      <c r="E39" s="22">
        <v>54</v>
      </c>
      <c r="F39" s="18">
        <v>0</v>
      </c>
      <c r="G39" s="18">
        <v>0</v>
      </c>
      <c r="H39" s="18">
        <f t="shared" si="1"/>
        <v>0</v>
      </c>
    </row>
    <row r="40" spans="1:8" ht="25.5">
      <c r="A40" s="11" t="s">
        <v>34</v>
      </c>
      <c r="B40" s="9" t="s">
        <v>36</v>
      </c>
      <c r="C40" s="9" t="s">
        <v>56</v>
      </c>
      <c r="D40" s="6">
        <f>D41</f>
        <v>9779.1</v>
      </c>
      <c r="E40" s="6">
        <f>E41</f>
        <v>32514.5</v>
      </c>
      <c r="F40" s="6">
        <f>F41</f>
        <v>10331.8</v>
      </c>
      <c r="G40" s="15">
        <f t="shared" si="0"/>
        <v>105.65184935218986</v>
      </c>
      <c r="H40" s="15">
        <f t="shared" si="1"/>
        <v>31.77597687185717</v>
      </c>
    </row>
    <row r="41" spans="1:8" ht="12.75">
      <c r="A41" s="12" t="s">
        <v>35</v>
      </c>
      <c r="B41" s="5" t="s">
        <v>36</v>
      </c>
      <c r="C41" s="5" t="s">
        <v>7</v>
      </c>
      <c r="D41" s="7">
        <v>9779.1</v>
      </c>
      <c r="E41" s="7">
        <v>32514.5</v>
      </c>
      <c r="F41" s="7">
        <v>10331.8</v>
      </c>
      <c r="G41" s="18">
        <f t="shared" si="0"/>
        <v>105.65184935218986</v>
      </c>
      <c r="H41" s="18">
        <f t="shared" si="1"/>
        <v>31.77597687185717</v>
      </c>
    </row>
    <row r="42" spans="1:8" ht="12.75">
      <c r="A42" s="11" t="s">
        <v>37</v>
      </c>
      <c r="B42" s="9" t="s">
        <v>39</v>
      </c>
      <c r="C42" s="9" t="s">
        <v>56</v>
      </c>
      <c r="D42" s="6">
        <f>D43+D44+D45</f>
        <v>2197.4</v>
      </c>
      <c r="E42" s="6">
        <f>E43+E44+E45</f>
        <v>18061.9</v>
      </c>
      <c r="F42" s="6">
        <f>F43+F44+F45</f>
        <v>2121.2</v>
      </c>
      <c r="G42" s="6">
        <f>G43+G44+G45</f>
        <v>193.95338052984664</v>
      </c>
      <c r="H42" s="6">
        <f>H43+H44+H45</f>
        <v>47.16020944451082</v>
      </c>
    </row>
    <row r="43" spans="1:8" ht="12.75">
      <c r="A43" s="12" t="s">
        <v>38</v>
      </c>
      <c r="B43" s="5" t="s">
        <v>39</v>
      </c>
      <c r="C43" s="5" t="s">
        <v>7</v>
      </c>
      <c r="D43" s="7">
        <v>506.7</v>
      </c>
      <c r="E43" s="7">
        <v>3040.8</v>
      </c>
      <c r="F43" s="7">
        <v>497.7</v>
      </c>
      <c r="G43" s="18">
        <f t="shared" si="0"/>
        <v>98.22380106571936</v>
      </c>
      <c r="H43" s="18">
        <f t="shared" si="1"/>
        <v>16.367403314917127</v>
      </c>
    </row>
    <row r="44" spans="1:8" ht="12.75">
      <c r="A44" s="12" t="s">
        <v>40</v>
      </c>
      <c r="B44" s="5" t="s">
        <v>39</v>
      </c>
      <c r="C44" s="5" t="s">
        <v>12</v>
      </c>
      <c r="D44" s="7">
        <v>1690.7</v>
      </c>
      <c r="E44" s="7">
        <v>14996.1</v>
      </c>
      <c r="F44" s="7">
        <v>1618.5</v>
      </c>
      <c r="G44" s="18">
        <f t="shared" si="0"/>
        <v>95.72957946412728</v>
      </c>
      <c r="H44" s="18">
        <f t="shared" si="1"/>
        <v>10.792806129593695</v>
      </c>
    </row>
    <row r="45" spans="1:8" ht="25.5">
      <c r="A45" s="12" t="s">
        <v>41</v>
      </c>
      <c r="B45" s="5" t="s">
        <v>39</v>
      </c>
      <c r="C45" s="5" t="s">
        <v>14</v>
      </c>
      <c r="D45" s="7">
        <v>0</v>
      </c>
      <c r="E45" s="7">
        <v>25</v>
      </c>
      <c r="F45" s="7">
        <v>5</v>
      </c>
      <c r="G45" s="18">
        <v>0</v>
      </c>
      <c r="H45" s="18">
        <f t="shared" si="1"/>
        <v>20</v>
      </c>
    </row>
    <row r="46" spans="1:8" ht="25.5">
      <c r="A46" s="11" t="s">
        <v>42</v>
      </c>
      <c r="B46" s="9" t="s">
        <v>44</v>
      </c>
      <c r="C46" s="9" t="s">
        <v>56</v>
      </c>
      <c r="D46" s="6">
        <f>D47+D48</f>
        <v>93.8</v>
      </c>
      <c r="E46" s="6">
        <f>E47+E48</f>
        <v>650.8</v>
      </c>
      <c r="F46" s="6">
        <f>F47+F48</f>
        <v>111.10000000000001</v>
      </c>
      <c r="G46" s="15">
        <f t="shared" si="0"/>
        <v>118.44349680170576</v>
      </c>
      <c r="H46" s="15">
        <f t="shared" si="1"/>
        <v>17.071296865396437</v>
      </c>
    </row>
    <row r="47" spans="1:8" ht="12.75">
      <c r="A47" s="12" t="s">
        <v>43</v>
      </c>
      <c r="B47" s="5" t="s">
        <v>44</v>
      </c>
      <c r="C47" s="5" t="s">
        <v>7</v>
      </c>
      <c r="D47" s="7">
        <v>89.1</v>
      </c>
      <c r="E47" s="7">
        <v>360.8</v>
      </c>
      <c r="F47" s="7">
        <v>99.4</v>
      </c>
      <c r="G47" s="18">
        <f t="shared" si="0"/>
        <v>111.56004489337823</v>
      </c>
      <c r="H47" s="18">
        <f t="shared" si="1"/>
        <v>27.54988913525499</v>
      </c>
    </row>
    <row r="48" spans="1:8" ht="12.75">
      <c r="A48" s="12" t="s">
        <v>45</v>
      </c>
      <c r="B48" s="5" t="s">
        <v>44</v>
      </c>
      <c r="C48" s="5" t="s">
        <v>8</v>
      </c>
      <c r="D48" s="18">
        <v>4.7</v>
      </c>
      <c r="E48" s="7">
        <v>290</v>
      </c>
      <c r="F48" s="18">
        <v>11.7</v>
      </c>
      <c r="G48" s="18">
        <v>0</v>
      </c>
      <c r="H48" s="18">
        <f t="shared" si="1"/>
        <v>4.0344827586206895</v>
      </c>
    </row>
    <row r="49" spans="1:8" ht="38.25">
      <c r="A49" s="11" t="s">
        <v>46</v>
      </c>
      <c r="B49" s="8">
        <v>13</v>
      </c>
      <c r="C49" s="9" t="s">
        <v>56</v>
      </c>
      <c r="D49" s="6">
        <f>D50</f>
        <v>18.3</v>
      </c>
      <c r="E49" s="6">
        <f>E50</f>
        <v>5</v>
      </c>
      <c r="F49" s="6">
        <f>F50</f>
        <v>0</v>
      </c>
      <c r="G49" s="15">
        <f t="shared" si="0"/>
        <v>0</v>
      </c>
      <c r="H49" s="15">
        <f t="shared" si="1"/>
        <v>0</v>
      </c>
    </row>
    <row r="50" spans="1:8" ht="38.25">
      <c r="A50" s="12" t="s">
        <v>47</v>
      </c>
      <c r="B50" s="2">
        <v>13</v>
      </c>
      <c r="C50" s="5" t="s">
        <v>7</v>
      </c>
      <c r="D50" s="7">
        <v>18.3</v>
      </c>
      <c r="E50" s="7">
        <v>5</v>
      </c>
      <c r="F50" s="7">
        <v>0</v>
      </c>
      <c r="G50" s="18">
        <f t="shared" si="0"/>
        <v>0</v>
      </c>
      <c r="H50" s="18">
        <f t="shared" si="1"/>
        <v>0</v>
      </c>
    </row>
    <row r="51" spans="1:8" ht="21" customHeight="1">
      <c r="A51" s="13" t="s">
        <v>48</v>
      </c>
      <c r="B51" s="10"/>
      <c r="C51" s="10"/>
      <c r="D51" s="14">
        <f>D7+D16+D18+D21+D26+D33+D40+D42+D46+D49+D31</f>
        <v>65325.90000000001</v>
      </c>
      <c r="E51" s="14">
        <f>E7+E16+E18+E21+E26+E33+E40+E42+E46+E49+E31</f>
        <v>332293.8</v>
      </c>
      <c r="F51" s="14">
        <f>F7+F16+F18+F21+F26+F33+F40+F42+F46+F49+F31</f>
        <v>72955.8</v>
      </c>
      <c r="G51" s="15">
        <f>F51/D51*100</f>
        <v>111.67974723654781</v>
      </c>
      <c r="H51" s="15">
        <f t="shared" si="1"/>
        <v>21.95520951639784</v>
      </c>
    </row>
    <row r="53" spans="4:6" ht="12.75">
      <c r="D53" s="16"/>
      <c r="E53" s="16"/>
      <c r="F53" s="17"/>
    </row>
    <row r="54" spans="1:8" ht="15.75">
      <c r="A54" s="23"/>
      <c r="B54" s="23"/>
      <c r="C54" s="23"/>
      <c r="D54" s="23"/>
      <c r="E54" s="23"/>
      <c r="F54" s="23"/>
      <c r="G54" s="23"/>
      <c r="H54" s="23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1"/>
      <c r="B56" s="1"/>
      <c r="C56" s="1"/>
      <c r="D56" s="1"/>
      <c r="E56" s="1"/>
      <c r="F56" s="1"/>
      <c r="G56" s="1"/>
      <c r="H56" s="4"/>
    </row>
  </sheetData>
  <sheetProtection/>
  <autoFilter ref="A5:H60"/>
  <mergeCells count="4">
    <mergeCell ref="A54:H54"/>
    <mergeCell ref="A55:H55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2017-11-01T07:20:26Z</cp:lastPrinted>
  <dcterms:created xsi:type="dcterms:W3CDTF">1996-10-08T23:32:33Z</dcterms:created>
  <dcterms:modified xsi:type="dcterms:W3CDTF">2022-04-15T14:40:42Z</dcterms:modified>
  <cp:category/>
  <cp:version/>
  <cp:contentType/>
  <cp:contentStatus/>
</cp:coreProperties>
</file>