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6015" activeTab="0"/>
  </bookViews>
  <sheets>
    <sheet name="Лист1" sheetId="1" r:id="rId1"/>
  </sheets>
  <definedNames>
    <definedName name="_xlnm._FilterDatabase" localSheetId="0" hidden="1">'Лист1'!$A$5:$H$53</definedName>
  </definedNames>
  <calcPr fullCalcOnLoad="1"/>
</workbook>
</file>

<file path=xl/sharedStrings.xml><?xml version="1.0" encoding="utf-8"?>
<sst xmlns="http://schemas.openxmlformats.org/spreadsheetml/2006/main" count="122" uniqueCount="64">
  <si>
    <t>Наименование</t>
  </si>
  <si>
    <t>Раздел</t>
  </si>
  <si>
    <t>Подраздел</t>
  </si>
  <si>
    <t xml:space="preserve">Сведения об исполнении бюджета муниципального района по </t>
  </si>
  <si>
    <t>тыс.руб.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</si>
  <si>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</si>
  <si>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</si>
  <si>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</si>
  <si>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</si>
  <si>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</si>
  <si>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</si>
  <si>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</si>
  <si>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</si>
  <si>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</si>
  <si>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</si>
  <si>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 xml:space="preserve">Резервный фонд 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</si>
  <si>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</si>
  <si>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</si>
  <si>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</si>
  <si>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</si>
  <si>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</si>
  <si>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</si>
  <si>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</si>
  <si>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</si>
  <si>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</si>
  <si>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</si>
  <si>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</si>
  <si>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</si>
  <si>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</si>
  <si>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</si>
  <si>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</si>
  <si>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</si>
  <si>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</si>
  <si>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</si>
  <si>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</si>
  <si>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</si>
  <si>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</si>
  <si>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</si>
  <si>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</si>
  <si>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</si>
  <si>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</si>
  <si>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</si>
  <si>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</si>
  <si>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</si>
  <si>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</si>
  <si>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</si>
  <si>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</si>
  <si>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</si>
  <si>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</si>
  <si>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</si>
  <si>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</si>
  <si>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</si>
  <si>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</si>
  <si>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</si>
  <si>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00</t>
  </si>
  <si>
    <t>Судебная система</t>
  </si>
  <si>
    <t>расходам по разделам и подразделам за 1 квартал 2019 года</t>
  </si>
  <si>
    <t>Исполнение за      1 квартал 2018 года</t>
  </si>
  <si>
    <t>Уточненная роспись на 2019 год</t>
  </si>
  <si>
    <t>Исполнение за          1 квартал 2019 года</t>
  </si>
  <si>
    <t>Динамика к аналогичному периоду 2018 года в %</t>
  </si>
  <si>
    <t>Процент исполнения к уточненной росписи на 2019 год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</si>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</sst>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&quot;р.&quot;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4" fillId="0" borderId="10" xfId="52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" fontId="2" fillId="0" borderId="1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0" borderId="10" xfId="52" applyNumberFormat="1" applyFont="1" applyFill="1" applyBorder="1" applyAlignment="1" applyProtection="1">
      <alignment horizontal="center"/>
      <protection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zoomScalePageLayoutView="0" workbookViewId="0" topLeftCell="A1">
      <selection activeCell="E44" sqref="D44:E44"/>
    </sheetView>
  </sheetViews>
  <sheetFormatPr defaultColWidth="9.140625" defaultRowHeight="12.75"/>
  <cols>
    <col min="1" max="1" width="26.00390625" style="0" customWidth="1"/>
    <col min="2" max="2" width="8.8515625" style="0" customWidth="1"/>
    <col min="3" max="3" width="10.00390625" style="0" customWidth="1"/>
    <col min="4" max="4" width="14.140625" style="0" customWidth="1"/>
    <col min="5" max="5" width="14.57421875" style="0" customWidth="1"/>
    <col min="6" max="6" width="15.8515625" style="0" customWidth="1"/>
    <col min="7" max="7" width="17.00390625" style="0" customWidth="1"/>
    <col min="8" max="8" width="18.7109375" style="0" customWidth="1"/>
  </cols>
  <sheetData>
    <row r="2" spans="1:8" ht="15.75">
      <c r="A2" s="25" t="s">
        <v>3</v>
      </c>
      <c r="B2" s="25"/>
      <c r="C2" s="25"/>
      <c r="D2" s="25"/>
      <c r="E2" s="25"/>
      <c r="F2" s="25"/>
      <c r="G2" s="25"/>
      <c r="H2" s="25"/>
    </row>
    <row r="3" spans="1:8" ht="15.75">
      <c r="A3" s="25" t="s">
        <v>56</v>
      </c>
      <c r="B3" s="25"/>
      <c r="C3" s="25"/>
      <c r="D3" s="25"/>
      <c r="E3" s="25"/>
      <c r="F3" s="25"/>
      <c r="G3" s="25"/>
      <c r="H3" s="25"/>
    </row>
    <row r="4" spans="1:8" ht="12.75">
      <c r="A4" s="1"/>
      <c r="B4" s="1"/>
      <c r="C4" s="1"/>
      <c r="D4" s="1"/>
      <c r="E4" s="1"/>
      <c r="F4" s="1"/>
      <c r="G4" s="1"/>
      <c r="H4" s="2" t="s">
        <v>4</v>
      </c>
    </row>
    <row r="5" spans="1:8" ht="54" customHeight="1">
      <c r="A5" s="23" t="s">
        <v>0</v>
      </c>
      <c r="B5" s="23" t="s">
        <v>1</v>
      </c>
      <c r="C5" s="23" t="s">
        <v>2</v>
      </c>
      <c r="D5" s="4" t="s">
        <v>57</v>
      </c>
      <c r="E5" s="4" t="s">
        <v>58</v>
      </c>
      <c r="F5" s="4" t="s">
        <v>59</v>
      </c>
      <c r="G5" s="4" t="s">
        <v>60</v>
      </c>
      <c r="H5" s="4" t="s">
        <v>61</v>
      </c>
    </row>
    <row r="6" spans="1:8" ht="25.5">
      <c r="A6" s="5" t="s">
        <v>5</v>
      </c>
      <c r="B6" s="6" t="s">
        <v>6</v>
      </c>
      <c r="C6" s="7" t="s">
        <v>54</v>
      </c>
      <c r="D6" s="21">
        <f>D7+D8+D10+D11+D12</f>
        <v>9067.2</v>
      </c>
      <c r="E6" s="21">
        <f>E7+E8+E10+E11+E12+E9</f>
        <v>47551.200000000004</v>
      </c>
      <c r="F6" s="21">
        <f>F7+F8+F10+F11+F12+F9</f>
        <v>10160</v>
      </c>
      <c r="G6" s="20">
        <f>F6/D6*100</f>
        <v>112.052232221634</v>
      </c>
      <c r="H6" s="20">
        <f>F6/E6*100</f>
        <v>21.36644290785511</v>
      </c>
    </row>
    <row r="7" spans="1:8" ht="55.5" customHeight="1">
      <c r="A7" s="8" t="s">
        <v>7</v>
      </c>
      <c r="B7" s="9" t="s">
        <v>6</v>
      </c>
      <c r="C7" s="10" t="s">
        <v>8</v>
      </c>
      <c r="D7" s="16">
        <v>304.8</v>
      </c>
      <c r="E7" s="16">
        <v>1519.5</v>
      </c>
      <c r="F7" s="16">
        <v>188.6</v>
      </c>
      <c r="G7" s="18">
        <f aca="true" t="shared" si="0" ref="G7:G44">F7/D7*100</f>
        <v>61.876640419947506</v>
      </c>
      <c r="H7" s="18">
        <f aca="true" t="shared" si="1" ref="H7:H44">F7/E7*100</f>
        <v>12.411977624218492</v>
      </c>
    </row>
    <row r="8" spans="1:8" ht="102">
      <c r="A8" s="8" t="s">
        <v>10</v>
      </c>
      <c r="B8" s="9" t="s">
        <v>6</v>
      </c>
      <c r="C8" s="10" t="s">
        <v>11</v>
      </c>
      <c r="D8" s="16">
        <v>5581.6</v>
      </c>
      <c r="E8" s="16">
        <v>25876.3</v>
      </c>
      <c r="F8" s="16">
        <v>5204.5</v>
      </c>
      <c r="G8" s="18">
        <f t="shared" si="0"/>
        <v>93.24387272466676</v>
      </c>
      <c r="H8" s="18">
        <f t="shared" si="1"/>
        <v>20.112999153665708</v>
      </c>
    </row>
    <row r="9" spans="1:8" ht="12.75">
      <c r="A9" s="8" t="s">
        <v>55</v>
      </c>
      <c r="B9" s="9" t="s">
        <v>6</v>
      </c>
      <c r="C9" s="10" t="s">
        <v>30</v>
      </c>
      <c r="D9" s="16">
        <v>0</v>
      </c>
      <c r="E9" s="16">
        <v>38.1</v>
      </c>
      <c r="F9" s="16">
        <v>0</v>
      </c>
      <c r="G9" s="18"/>
      <c r="H9" s="18"/>
    </row>
    <row r="10" spans="1:8" ht="65.25" customHeight="1">
      <c r="A10" s="8" t="s">
        <v>12</v>
      </c>
      <c r="B10" s="9" t="s">
        <v>6</v>
      </c>
      <c r="C10" s="10" t="s">
        <v>13</v>
      </c>
      <c r="D10" s="16">
        <v>1208</v>
      </c>
      <c r="E10" s="16">
        <v>5993.5</v>
      </c>
      <c r="F10" s="16">
        <v>1259.7</v>
      </c>
      <c r="G10" s="18">
        <f t="shared" si="0"/>
        <v>104.27980132450332</v>
      </c>
      <c r="H10" s="18">
        <f t="shared" si="1"/>
        <v>21.017769250020855</v>
      </c>
    </row>
    <row r="11" spans="1:8" ht="12.75">
      <c r="A11" s="8" t="s">
        <v>15</v>
      </c>
      <c r="B11" s="9" t="s">
        <v>6</v>
      </c>
      <c r="C11" s="10" t="s">
        <v>16</v>
      </c>
      <c r="D11" s="3">
        <v>0</v>
      </c>
      <c r="E11" s="16">
        <v>602.5</v>
      </c>
      <c r="F11" s="3">
        <v>0</v>
      </c>
      <c r="G11" s="18">
        <v>0</v>
      </c>
      <c r="H11" s="18">
        <f t="shared" si="1"/>
        <v>0</v>
      </c>
    </row>
    <row r="12" spans="1:8" ht="28.5" customHeight="1">
      <c r="A12" s="8" t="s">
        <v>17</v>
      </c>
      <c r="B12" s="9" t="s">
        <v>6</v>
      </c>
      <c r="C12" s="10" t="s">
        <v>18</v>
      </c>
      <c r="D12" s="16">
        <v>1972.8</v>
      </c>
      <c r="E12" s="16">
        <v>13521.3</v>
      </c>
      <c r="F12" s="16">
        <v>3507.2</v>
      </c>
      <c r="G12" s="18">
        <f t="shared" si="0"/>
        <v>177.77777777777777</v>
      </c>
      <c r="H12" s="18">
        <f t="shared" si="1"/>
        <v>25.93833433175804</v>
      </c>
    </row>
    <row r="13" spans="1:8" ht="25.5">
      <c r="A13" s="5" t="s">
        <v>19</v>
      </c>
      <c r="B13" s="6" t="s">
        <v>8</v>
      </c>
      <c r="C13" s="7" t="s">
        <v>54</v>
      </c>
      <c r="D13" s="21">
        <f>D14</f>
        <v>58</v>
      </c>
      <c r="E13" s="21">
        <f>E14</f>
        <v>238.6</v>
      </c>
      <c r="F13" s="21">
        <f>F14</f>
        <v>59.7</v>
      </c>
      <c r="G13" s="21">
        <f>G14</f>
        <v>102.93103448275862</v>
      </c>
      <c r="H13" s="20">
        <f t="shared" si="1"/>
        <v>25.020955574182736</v>
      </c>
    </row>
    <row r="14" spans="1:8" ht="25.5">
      <c r="A14" s="8" t="s">
        <v>20</v>
      </c>
      <c r="B14" s="9" t="s">
        <v>8</v>
      </c>
      <c r="C14" s="10" t="s">
        <v>9</v>
      </c>
      <c r="D14" s="16">
        <v>58</v>
      </c>
      <c r="E14" s="16">
        <v>238.6</v>
      </c>
      <c r="F14" s="16">
        <v>59.7</v>
      </c>
      <c r="G14" s="18">
        <f t="shared" si="0"/>
        <v>102.93103448275862</v>
      </c>
      <c r="H14" s="18">
        <f t="shared" si="1"/>
        <v>25.020955574182736</v>
      </c>
    </row>
    <row r="15" spans="1:8" ht="51">
      <c r="A15" s="5" t="s">
        <v>21</v>
      </c>
      <c r="B15" s="6" t="s">
        <v>9</v>
      </c>
      <c r="C15" s="7" t="s">
        <v>54</v>
      </c>
      <c r="D15" s="21">
        <f>D16</f>
        <v>235.4</v>
      </c>
      <c r="E15" s="21">
        <f>E16</f>
        <v>1201.6</v>
      </c>
      <c r="F15" s="21">
        <f>F16</f>
        <v>268</v>
      </c>
      <c r="G15" s="20">
        <f t="shared" si="0"/>
        <v>113.84876805437554</v>
      </c>
      <c r="H15" s="20">
        <f t="shared" si="1"/>
        <v>22.30359520639148</v>
      </c>
    </row>
    <row r="16" spans="1:8" ht="63.75">
      <c r="A16" s="8" t="s">
        <v>22</v>
      </c>
      <c r="B16" s="9" t="s">
        <v>9</v>
      </c>
      <c r="C16" s="10" t="s">
        <v>23</v>
      </c>
      <c r="D16" s="16">
        <v>235.4</v>
      </c>
      <c r="E16" s="16">
        <v>1201.6</v>
      </c>
      <c r="F16" s="16">
        <v>268</v>
      </c>
      <c r="G16" s="18">
        <f t="shared" si="0"/>
        <v>113.84876805437554</v>
      </c>
      <c r="H16" s="18">
        <f t="shared" si="1"/>
        <v>22.30359520639148</v>
      </c>
    </row>
    <row r="17" spans="1:8" ht="25.5">
      <c r="A17" s="5" t="s">
        <v>25</v>
      </c>
      <c r="B17" s="6" t="s">
        <v>11</v>
      </c>
      <c r="C17" s="7" t="s">
        <v>54</v>
      </c>
      <c r="D17" s="20">
        <f>D18+D19+D20</f>
        <v>259.5</v>
      </c>
      <c r="E17" s="20">
        <f>E18+E19+E20</f>
        <v>5183.9</v>
      </c>
      <c r="F17" s="20">
        <f>F18+F19+F20</f>
        <v>396.20000000000005</v>
      </c>
      <c r="G17" s="18">
        <f t="shared" si="0"/>
        <v>152.67822736030828</v>
      </c>
      <c r="H17" s="20">
        <f t="shared" si="1"/>
        <v>7.642894345955749</v>
      </c>
    </row>
    <row r="18" spans="1:8" ht="25.5">
      <c r="A18" s="8" t="s">
        <v>53</v>
      </c>
      <c r="B18" s="9" t="s">
        <v>11</v>
      </c>
      <c r="C18" s="10" t="s">
        <v>30</v>
      </c>
      <c r="D18" s="18">
        <v>0</v>
      </c>
      <c r="E18" s="24">
        <v>120.4</v>
      </c>
      <c r="F18" s="18">
        <v>0</v>
      </c>
      <c r="G18" s="18">
        <v>0</v>
      </c>
      <c r="H18" s="18">
        <f t="shared" si="1"/>
        <v>0</v>
      </c>
    </row>
    <row r="19" spans="1:8" ht="25.5">
      <c r="A19" s="8" t="s">
        <v>26</v>
      </c>
      <c r="B19" s="9" t="s">
        <v>11</v>
      </c>
      <c r="C19" s="10" t="s">
        <v>23</v>
      </c>
      <c r="D19" s="18">
        <v>257.1</v>
      </c>
      <c r="E19" s="24">
        <v>4648.5</v>
      </c>
      <c r="F19" s="24">
        <v>279.3</v>
      </c>
      <c r="G19" s="18">
        <f t="shared" si="0"/>
        <v>108.634772462077</v>
      </c>
      <c r="H19" s="18">
        <f t="shared" si="1"/>
        <v>6.00838980316231</v>
      </c>
    </row>
    <row r="20" spans="1:8" ht="25.5">
      <c r="A20" s="8" t="s">
        <v>27</v>
      </c>
      <c r="B20" s="9" t="s">
        <v>11</v>
      </c>
      <c r="C20" s="10" t="s">
        <v>28</v>
      </c>
      <c r="D20" s="18">
        <v>2.4</v>
      </c>
      <c r="E20" s="24">
        <v>415</v>
      </c>
      <c r="F20" s="18">
        <v>116.9</v>
      </c>
      <c r="G20" s="18">
        <f t="shared" si="0"/>
        <v>4870.833333333334</v>
      </c>
      <c r="H20" s="18">
        <f t="shared" si="1"/>
        <v>28.168674698795183</v>
      </c>
    </row>
    <row r="21" spans="1:8" ht="38.25">
      <c r="A21" s="5" t="s">
        <v>29</v>
      </c>
      <c r="B21" s="6" t="s">
        <v>30</v>
      </c>
      <c r="C21" s="7" t="s">
        <v>54</v>
      </c>
      <c r="D21" s="21">
        <f>D22</f>
        <v>77.3</v>
      </c>
      <c r="E21" s="21">
        <f>E22</f>
        <v>583.2</v>
      </c>
      <c r="F21" s="21">
        <f>F22</f>
        <v>0</v>
      </c>
      <c r="G21" s="20">
        <f t="shared" si="0"/>
        <v>0</v>
      </c>
      <c r="H21" s="20">
        <f t="shared" si="1"/>
        <v>0</v>
      </c>
    </row>
    <row r="22" spans="1:8" ht="12.75">
      <c r="A22" s="8" t="s">
        <v>31</v>
      </c>
      <c r="B22" s="9" t="s">
        <v>30</v>
      </c>
      <c r="C22" s="10" t="s">
        <v>6</v>
      </c>
      <c r="D22" s="16">
        <v>77.3</v>
      </c>
      <c r="E22" s="16">
        <v>583.2</v>
      </c>
      <c r="F22" s="3">
        <v>0</v>
      </c>
      <c r="G22" s="18">
        <f t="shared" si="0"/>
        <v>0</v>
      </c>
      <c r="H22" s="18">
        <f t="shared" si="1"/>
        <v>0</v>
      </c>
    </row>
    <row r="23" spans="1:8" ht="25.5" customHeight="1">
      <c r="A23" s="5" t="s">
        <v>62</v>
      </c>
      <c r="B23" s="6" t="s">
        <v>13</v>
      </c>
      <c r="C23" s="7" t="s">
        <v>54</v>
      </c>
      <c r="D23" s="21">
        <f>D24</f>
        <v>0</v>
      </c>
      <c r="E23" s="21">
        <f>E24</f>
        <v>2460.3</v>
      </c>
      <c r="F23" s="21">
        <f>F24</f>
        <v>0</v>
      </c>
      <c r="G23" s="20">
        <v>0</v>
      </c>
      <c r="H23" s="20">
        <v>0</v>
      </c>
    </row>
    <row r="24" spans="1:8" ht="30" customHeight="1">
      <c r="A24" s="8" t="s">
        <v>63</v>
      </c>
      <c r="B24" s="9" t="s">
        <v>13</v>
      </c>
      <c r="C24" s="10" t="s">
        <v>30</v>
      </c>
      <c r="D24" s="16">
        <v>0</v>
      </c>
      <c r="E24" s="16">
        <v>2460.3</v>
      </c>
      <c r="F24" s="3"/>
      <c r="G24" s="18">
        <v>0</v>
      </c>
      <c r="H24" s="18">
        <v>0</v>
      </c>
    </row>
    <row r="25" spans="1:8" ht="12.75">
      <c r="A25" s="5" t="s">
        <v>32</v>
      </c>
      <c r="B25" s="6" t="s">
        <v>14</v>
      </c>
      <c r="C25" s="7" t="s">
        <v>54</v>
      </c>
      <c r="D25" s="21">
        <f>D26+D27+D28+D29+D30</f>
        <v>30917.699999999997</v>
      </c>
      <c r="E25" s="21">
        <f>E26+E27+E28+E29+E30</f>
        <v>123622.09999999999</v>
      </c>
      <c r="F25" s="21">
        <f>F26+F27+F28+F29+F30</f>
        <v>33208.7</v>
      </c>
      <c r="G25" s="20">
        <f t="shared" si="0"/>
        <v>107.40999492200261</v>
      </c>
      <c r="H25" s="20">
        <f t="shared" si="1"/>
        <v>26.86307707117093</v>
      </c>
    </row>
    <row r="26" spans="1:8" ht="12.75">
      <c r="A26" s="8" t="s">
        <v>33</v>
      </c>
      <c r="B26" s="9" t="s">
        <v>14</v>
      </c>
      <c r="C26" s="10" t="s">
        <v>6</v>
      </c>
      <c r="D26" s="16">
        <v>9626.9</v>
      </c>
      <c r="E26" s="16">
        <v>35488.7</v>
      </c>
      <c r="F26" s="16">
        <v>9098.8</v>
      </c>
      <c r="G26" s="18">
        <f t="shared" si="0"/>
        <v>94.51432963882453</v>
      </c>
      <c r="H26" s="18">
        <f t="shared" si="1"/>
        <v>25.638583549129724</v>
      </c>
    </row>
    <row r="27" spans="1:8" ht="12.75">
      <c r="A27" s="8" t="s">
        <v>34</v>
      </c>
      <c r="B27" s="9" t="s">
        <v>14</v>
      </c>
      <c r="C27" s="10" t="s">
        <v>8</v>
      </c>
      <c r="D27" s="16">
        <v>18754.2</v>
      </c>
      <c r="E27" s="16">
        <v>79343.9</v>
      </c>
      <c r="F27" s="16">
        <v>21874.8</v>
      </c>
      <c r="G27" s="18">
        <f t="shared" si="0"/>
        <v>116.63947275810219</v>
      </c>
      <c r="H27" s="18">
        <f t="shared" si="1"/>
        <v>27.569605224850303</v>
      </c>
    </row>
    <row r="28" spans="1:8" ht="25.5">
      <c r="A28" s="8" t="s">
        <v>35</v>
      </c>
      <c r="B28" s="9" t="s">
        <v>14</v>
      </c>
      <c r="C28" s="10" t="s">
        <v>9</v>
      </c>
      <c r="D28" s="16">
        <v>2536.6</v>
      </c>
      <c r="E28" s="16">
        <v>8020.8</v>
      </c>
      <c r="F28" s="16">
        <v>2235.1</v>
      </c>
      <c r="G28" s="18">
        <v>0</v>
      </c>
      <c r="H28" s="18">
        <f t="shared" si="1"/>
        <v>27.86629762617195</v>
      </c>
    </row>
    <row r="29" spans="1:8" ht="25.5">
      <c r="A29" s="8" t="s">
        <v>36</v>
      </c>
      <c r="B29" s="26" t="s">
        <v>14</v>
      </c>
      <c r="C29" s="27" t="s">
        <v>14</v>
      </c>
      <c r="D29" s="16">
        <v>0</v>
      </c>
      <c r="E29" s="16">
        <v>734.7</v>
      </c>
      <c r="F29" s="28">
        <v>0</v>
      </c>
      <c r="G29" s="29">
        <v>0</v>
      </c>
      <c r="H29" s="29">
        <f t="shared" si="1"/>
        <v>0</v>
      </c>
    </row>
    <row r="30" spans="1:8" ht="25.5">
      <c r="A30" s="8" t="s">
        <v>37</v>
      </c>
      <c r="B30" s="9" t="s">
        <v>14</v>
      </c>
      <c r="C30" s="10" t="s">
        <v>23</v>
      </c>
      <c r="D30" s="16">
        <v>0</v>
      </c>
      <c r="E30" s="16">
        <v>34</v>
      </c>
      <c r="F30" s="22">
        <v>0</v>
      </c>
      <c r="G30" s="18">
        <v>0</v>
      </c>
      <c r="H30" s="18">
        <f t="shared" si="1"/>
        <v>0</v>
      </c>
    </row>
    <row r="31" spans="1:8" ht="25.5">
      <c r="A31" s="5" t="s">
        <v>38</v>
      </c>
      <c r="B31" s="6" t="s">
        <v>39</v>
      </c>
      <c r="C31" s="7" t="s">
        <v>54</v>
      </c>
      <c r="D31" s="21">
        <f>D32</f>
        <v>11060</v>
      </c>
      <c r="E31" s="21">
        <f>E32</f>
        <v>31178.6</v>
      </c>
      <c r="F31" s="21">
        <f>F32</f>
        <v>9441</v>
      </c>
      <c r="G31" s="20">
        <f t="shared" si="0"/>
        <v>85.36166365280289</v>
      </c>
      <c r="H31" s="20">
        <f t="shared" si="1"/>
        <v>30.280384622786144</v>
      </c>
    </row>
    <row r="32" spans="1:8" ht="12.75">
      <c r="A32" s="8" t="s">
        <v>40</v>
      </c>
      <c r="B32" s="9" t="s">
        <v>39</v>
      </c>
      <c r="C32" s="10" t="s">
        <v>6</v>
      </c>
      <c r="D32" s="16">
        <v>11060</v>
      </c>
      <c r="E32" s="16">
        <v>31178.6</v>
      </c>
      <c r="F32" s="16">
        <v>9441</v>
      </c>
      <c r="G32" s="18">
        <f t="shared" si="0"/>
        <v>85.36166365280289</v>
      </c>
      <c r="H32" s="18">
        <f t="shared" si="1"/>
        <v>30.280384622786144</v>
      </c>
    </row>
    <row r="33" spans="1:8" ht="15.75" customHeight="1">
      <c r="A33" s="5" t="s">
        <v>41</v>
      </c>
      <c r="B33" s="6" t="s">
        <v>24</v>
      </c>
      <c r="C33" s="7" t="s">
        <v>54</v>
      </c>
      <c r="D33" s="21">
        <f>D34+D35+D36+D37</f>
        <v>10177.7</v>
      </c>
      <c r="E33" s="21">
        <f>E34+E35+E36+E37</f>
        <v>17458.4</v>
      </c>
      <c r="F33" s="21">
        <f>F34+F35+F36+F37</f>
        <v>1902.3</v>
      </c>
      <c r="G33" s="20">
        <f t="shared" si="0"/>
        <v>18.690863358126098</v>
      </c>
      <c r="H33" s="20">
        <f t="shared" si="1"/>
        <v>10.89618750859185</v>
      </c>
    </row>
    <row r="34" spans="1:8" ht="12.75">
      <c r="A34" s="8" t="s">
        <v>42</v>
      </c>
      <c r="B34" s="9" t="s">
        <v>24</v>
      </c>
      <c r="C34" s="10" t="s">
        <v>6</v>
      </c>
      <c r="D34" s="16">
        <v>367.7</v>
      </c>
      <c r="E34" s="16">
        <v>1678.5</v>
      </c>
      <c r="F34" s="16">
        <v>307.2</v>
      </c>
      <c r="G34" s="18">
        <f t="shared" si="0"/>
        <v>83.54636932281751</v>
      </c>
      <c r="H34" s="18">
        <f t="shared" si="1"/>
        <v>18.302055406613047</v>
      </c>
    </row>
    <row r="35" spans="1:8" ht="25.5">
      <c r="A35" s="8" t="s">
        <v>43</v>
      </c>
      <c r="B35" s="9" t="s">
        <v>24</v>
      </c>
      <c r="C35" s="10" t="s">
        <v>9</v>
      </c>
      <c r="D35" s="16">
        <v>6851.5</v>
      </c>
      <c r="E35" s="16">
        <v>0</v>
      </c>
      <c r="F35" s="16">
        <v>0</v>
      </c>
      <c r="G35" s="18">
        <f t="shared" si="0"/>
        <v>0</v>
      </c>
      <c r="H35" s="18" t="e">
        <f t="shared" si="1"/>
        <v>#DIV/0!</v>
      </c>
    </row>
    <row r="36" spans="1:8" ht="12.75">
      <c r="A36" s="8" t="s">
        <v>44</v>
      </c>
      <c r="B36" s="9" t="s">
        <v>24</v>
      </c>
      <c r="C36" s="10" t="s">
        <v>11</v>
      </c>
      <c r="D36" s="16">
        <v>2461.3</v>
      </c>
      <c r="E36" s="16">
        <v>15749.9</v>
      </c>
      <c r="F36" s="16">
        <v>1582.3</v>
      </c>
      <c r="G36" s="18">
        <f t="shared" si="0"/>
        <v>64.28716531914029</v>
      </c>
      <c r="H36" s="18">
        <f t="shared" si="1"/>
        <v>10.04641299309837</v>
      </c>
    </row>
    <row r="37" spans="1:8" ht="25.5">
      <c r="A37" s="8" t="s">
        <v>45</v>
      </c>
      <c r="B37" s="9" t="s">
        <v>24</v>
      </c>
      <c r="C37" s="10" t="s">
        <v>13</v>
      </c>
      <c r="D37" s="16">
        <v>497.2</v>
      </c>
      <c r="E37" s="16">
        <v>30</v>
      </c>
      <c r="F37" s="16">
        <v>12.8</v>
      </c>
      <c r="G37" s="18">
        <f t="shared" si="0"/>
        <v>2.574416733708769</v>
      </c>
      <c r="H37" s="18">
        <f t="shared" si="1"/>
        <v>42.66666666666667</v>
      </c>
    </row>
    <row r="38" spans="1:8" ht="25.5">
      <c r="A38" s="5" t="s">
        <v>46</v>
      </c>
      <c r="B38" s="6" t="s">
        <v>16</v>
      </c>
      <c r="C38" s="7" t="s">
        <v>54</v>
      </c>
      <c r="D38" s="21">
        <f>D39</f>
        <v>81.1</v>
      </c>
      <c r="E38" s="21">
        <f>E39</f>
        <v>363.7</v>
      </c>
      <c r="F38" s="21">
        <f>F39</f>
        <v>87</v>
      </c>
      <c r="G38" s="20">
        <f t="shared" si="0"/>
        <v>107.27496917385943</v>
      </c>
      <c r="H38" s="20">
        <f t="shared" si="1"/>
        <v>23.920813857574924</v>
      </c>
    </row>
    <row r="39" spans="1:8" ht="12.75">
      <c r="A39" s="8" t="s">
        <v>47</v>
      </c>
      <c r="B39" s="9" t="s">
        <v>16</v>
      </c>
      <c r="C39" s="10" t="s">
        <v>6</v>
      </c>
      <c r="D39" s="16">
        <v>81.1</v>
      </c>
      <c r="E39" s="16">
        <v>363.7</v>
      </c>
      <c r="F39" s="16">
        <v>87</v>
      </c>
      <c r="G39" s="18">
        <f t="shared" si="0"/>
        <v>107.27496917385943</v>
      </c>
      <c r="H39" s="18">
        <f t="shared" si="1"/>
        <v>23.920813857574924</v>
      </c>
    </row>
    <row r="40" spans="1:8" ht="51">
      <c r="A40" s="5" t="s">
        <v>48</v>
      </c>
      <c r="B40" s="11">
        <v>13</v>
      </c>
      <c r="C40" s="7" t="s">
        <v>54</v>
      </c>
      <c r="D40" s="21">
        <f>D41</f>
        <v>72.5</v>
      </c>
      <c r="E40" s="21">
        <f>E41</f>
        <v>215.3</v>
      </c>
      <c r="F40" s="21">
        <f>F41</f>
        <v>62.9</v>
      </c>
      <c r="G40" s="20">
        <f t="shared" si="0"/>
        <v>86.75862068965517</v>
      </c>
      <c r="H40" s="20">
        <f t="shared" si="1"/>
        <v>29.215048769159313</v>
      </c>
    </row>
    <row r="41" spans="1:8" ht="40.5" customHeight="1">
      <c r="A41" s="8" t="s">
        <v>49</v>
      </c>
      <c r="B41" s="12">
        <v>13</v>
      </c>
      <c r="C41" s="10" t="s">
        <v>6</v>
      </c>
      <c r="D41" s="16">
        <v>72.5</v>
      </c>
      <c r="E41" s="16">
        <v>215.3</v>
      </c>
      <c r="F41" s="16">
        <v>62.9</v>
      </c>
      <c r="G41" s="18">
        <f t="shared" si="0"/>
        <v>86.75862068965517</v>
      </c>
      <c r="H41" s="18">
        <f t="shared" si="1"/>
        <v>29.215048769159313</v>
      </c>
    </row>
    <row r="42" spans="1:8" ht="66.75" customHeight="1">
      <c r="A42" s="5" t="s">
        <v>51</v>
      </c>
      <c r="B42" s="11">
        <v>14</v>
      </c>
      <c r="C42" s="7" t="s">
        <v>54</v>
      </c>
      <c r="D42" s="21">
        <f>D43</f>
        <v>2914.6</v>
      </c>
      <c r="E42" s="21">
        <f>E43</f>
        <v>12506.2</v>
      </c>
      <c r="F42" s="21">
        <f>F43</f>
        <v>2501.2</v>
      </c>
      <c r="G42" s="20">
        <f t="shared" si="0"/>
        <v>85.81623550401427</v>
      </c>
      <c r="H42" s="20">
        <f t="shared" si="1"/>
        <v>19.99968015864131</v>
      </c>
    </row>
    <row r="43" spans="1:8" ht="63.75">
      <c r="A43" s="8" t="s">
        <v>52</v>
      </c>
      <c r="B43" s="12">
        <v>14</v>
      </c>
      <c r="C43" s="10" t="s">
        <v>6</v>
      </c>
      <c r="D43" s="16">
        <v>2914.6</v>
      </c>
      <c r="E43" s="16">
        <v>12506.2</v>
      </c>
      <c r="F43" s="16">
        <v>2501.2</v>
      </c>
      <c r="G43" s="18">
        <f t="shared" si="0"/>
        <v>85.81623550401427</v>
      </c>
      <c r="H43" s="18">
        <f t="shared" si="1"/>
        <v>19.99968015864131</v>
      </c>
    </row>
    <row r="44" spans="1:8" ht="25.5">
      <c r="A44" s="13" t="s">
        <v>50</v>
      </c>
      <c r="B44" s="14"/>
      <c r="C44" s="15"/>
      <c r="D44" s="19">
        <f>D6+D13+D15+D21+D25+D31+D33+D38+D40+D42+D17+D23</f>
        <v>64921</v>
      </c>
      <c r="E44" s="19">
        <f>E6+E13+E15+E21+E25+E31+E33+E38+E40+E42+E17+E23</f>
        <v>242563.09999999998</v>
      </c>
      <c r="F44" s="19">
        <f>F6+F13+F15+F21+F25+F31+F33+F38+F40+F42+F17+F23</f>
        <v>58086.99999999999</v>
      </c>
      <c r="G44" s="20">
        <f>F44/D44*100</f>
        <v>89.47335992976078</v>
      </c>
      <c r="H44" s="20">
        <f>F44/E44*100</f>
        <v>23.9471708598711</v>
      </c>
    </row>
    <row r="46" spans="4:6" ht="12.75">
      <c r="D46" s="17"/>
      <c r="E46" s="17"/>
      <c r="F46" s="17"/>
    </row>
    <row r="47" spans="1:8" ht="15.75">
      <c r="A47" s="25"/>
      <c r="B47" s="25"/>
      <c r="C47" s="25"/>
      <c r="D47" s="25"/>
      <c r="E47" s="25"/>
      <c r="F47" s="25"/>
      <c r="G47" s="25"/>
      <c r="H47" s="25"/>
    </row>
    <row r="48" spans="1:8" ht="15.75">
      <c r="A48" s="25"/>
      <c r="B48" s="25"/>
      <c r="C48" s="25"/>
      <c r="D48" s="25"/>
      <c r="E48" s="25"/>
      <c r="F48" s="25"/>
      <c r="G48" s="25"/>
      <c r="H48" s="25"/>
    </row>
    <row r="49" spans="1:8" ht="12.75">
      <c r="A49" s="1"/>
      <c r="B49" s="1"/>
      <c r="C49" s="1"/>
      <c r="D49" s="1"/>
      <c r="E49" s="1"/>
      <c r="F49" s="1"/>
      <c r="G49" s="1"/>
      <c r="H49" s="2"/>
    </row>
  </sheetData>
  <sheetProtection/>
  <autoFilter ref="A5:H53"/>
  <mergeCells count="4">
    <mergeCell ref="A2:H2"/>
    <mergeCell ref="A3:H3"/>
    <mergeCell ref="A47:H47"/>
    <mergeCell ref="A48:H4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Бух2</cp:lastModifiedBy>
  <cp:lastPrinted>2017-05-29T06:01:33Z</cp:lastPrinted>
  <dcterms:created xsi:type="dcterms:W3CDTF">1996-10-08T23:32:33Z</dcterms:created>
  <dcterms:modified xsi:type="dcterms:W3CDTF">2019-04-19T14:19:29Z</dcterms:modified>
  <cp:category/>
  <cp:version/>
  <cp:contentType/>
  <cp:contentStatus/>
</cp:coreProperties>
</file>