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6015" activeTab="0"/>
  </bookViews>
  <sheets>
    <sheet name="Лист1" sheetId="1" r:id="rId1"/>
  </sheets>
  <definedNames>
    <definedName name="_xlnm._FilterDatabase" localSheetId="0" hidden="1">'Лист1'!$A$5:$H$55</definedName>
  </definedNames>
  <calcPr fullCalcOnLoad="1"/>
</workbook>
</file>

<file path=xl/sharedStrings.xml><?xml version="1.0" encoding="utf-8"?>
<sst xmlns="http://schemas.openxmlformats.org/spreadsheetml/2006/main" count="128" uniqueCount="66">
  <si>
    <t>Наименование</t>
  </si>
  <si>
    <t>Раздел</t>
  </si>
  <si>
    <t>Подраздел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</si>
  <si>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</si>
  <si>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</si>
  <si>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</si>
  <si>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</si>
  <si>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</si>
  <si>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</si>
  <si>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</si>
  <si>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</si>
  <si>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</si>
  <si>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</si>
  <si>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</si>
  <si>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</si>
  <si>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</si>
  <si>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</si>
  <si>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</si>
  <si>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</si>
  <si>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</si>
  <si>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</si>
  <si>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</si>
  <si>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</si>
  <si>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</si>
  <si>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</si>
  <si>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</si>
  <si>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</si>
  <si>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</si>
  <si>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</si>
  <si>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</si>
  <si>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</si>
  <si>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</si>
  <si>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</si>
  <si>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</si>
  <si>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</si>
  <si>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</si>
  <si>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</si>
  <si>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</si>
  <si>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</si>
  <si>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</si>
  <si>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</si>
  <si>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</si>
  <si>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</si>
  <si>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</si>
  <si>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</si>
  <si>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</si>
  <si>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</si>
  <si>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</si>
  <si>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</si>
  <si>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</si>
  <si>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</si>
  <si>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</si>
  <si>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</si>
  <si>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</si>
  <si>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Судебная система</t>
  </si>
  <si>
    <t>ОХРАНА ОКРУЖАЮЩЕЙ СРЕДЫ</t>
  </si>
  <si>
    <t>Другие вопросы в области охраны окружающей среды</t>
  </si>
  <si>
    <t>Исполнение за      1 квартал 2019 года</t>
  </si>
  <si>
    <t>Уточненная роспись на 2020 год</t>
  </si>
  <si>
    <t>Исполнение за          1 квартал 2020 года</t>
  </si>
  <si>
    <t>Динамика к аналогичному периоду 2019 года в %</t>
  </si>
  <si>
    <t>Процент исполнения к уточненной росписи на 2020 год</t>
  </si>
  <si>
    <t>Молодежная политика</t>
  </si>
  <si>
    <t>Транспорт</t>
  </si>
  <si>
    <t>расходам по разделам и подразделам за 1 квартал 2020 года</t>
  </si>
  <si>
    <t>Коммунальное хозяйство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</si>
</sst>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&quot;р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52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0" xfId="52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PageLayoutView="0" workbookViewId="0" topLeftCell="A1">
      <selection activeCell="M44" sqref="M44"/>
    </sheetView>
  </sheetViews>
  <sheetFormatPr defaultColWidth="9.140625" defaultRowHeight="12.75"/>
  <cols>
    <col min="1" max="1" width="26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.75">
      <c r="A2" s="28" t="s">
        <v>3</v>
      </c>
      <c r="B2" s="28"/>
      <c r="C2" s="28"/>
      <c r="D2" s="28"/>
      <c r="E2" s="28"/>
      <c r="F2" s="28"/>
      <c r="G2" s="28"/>
      <c r="H2" s="28"/>
    </row>
    <row r="3" spans="1:8" ht="15.75">
      <c r="A3" s="28" t="s">
        <v>64</v>
      </c>
      <c r="B3" s="28"/>
      <c r="C3" s="28"/>
      <c r="D3" s="28"/>
      <c r="E3" s="28"/>
      <c r="F3" s="28"/>
      <c r="G3" s="28"/>
      <c r="H3" s="28"/>
    </row>
    <row r="4" spans="1:8" ht="12.75">
      <c r="A4" s="1"/>
      <c r="B4" s="1"/>
      <c r="C4" s="1"/>
      <c r="D4" s="1"/>
      <c r="E4" s="1"/>
      <c r="F4" s="1"/>
      <c r="G4" s="1"/>
      <c r="H4" s="2" t="s">
        <v>4</v>
      </c>
    </row>
    <row r="5" spans="1:8" ht="54" customHeight="1">
      <c r="A5" s="23" t="s">
        <v>0</v>
      </c>
      <c r="B5" s="23" t="s">
        <v>1</v>
      </c>
      <c r="C5" s="23" t="s">
        <v>2</v>
      </c>
      <c r="D5" s="4" t="s">
        <v>57</v>
      </c>
      <c r="E5" s="4" t="s">
        <v>58</v>
      </c>
      <c r="F5" s="4" t="s">
        <v>59</v>
      </c>
      <c r="G5" s="4" t="s">
        <v>60</v>
      </c>
      <c r="H5" s="4" t="s">
        <v>61</v>
      </c>
    </row>
    <row r="6" spans="1:8" ht="25.5">
      <c r="A6" s="5" t="s">
        <v>5</v>
      </c>
      <c r="B6" s="6" t="s">
        <v>6</v>
      </c>
      <c r="C6" s="7" t="s">
        <v>53</v>
      </c>
      <c r="D6" s="21">
        <f>D7+D8+D10+D11+D12</f>
        <v>10160</v>
      </c>
      <c r="E6" s="21">
        <f>E7+E8+E10+E11+E12+E9</f>
        <v>50751.299999999996</v>
      </c>
      <c r="F6" s="21">
        <f>F7+F8+F10+F11+F12+F9</f>
        <v>10452.3</v>
      </c>
      <c r="G6" s="20">
        <f>F6/D6*100</f>
        <v>102.876968503937</v>
      </c>
      <c r="H6" s="20">
        <f>F6/E6*100</f>
        <v>20.59513746445904</v>
      </c>
    </row>
    <row r="7" spans="1:8" ht="55.5" customHeight="1">
      <c r="A7" s="8" t="s">
        <v>7</v>
      </c>
      <c r="B7" s="9" t="s">
        <v>6</v>
      </c>
      <c r="C7" s="10" t="s">
        <v>8</v>
      </c>
      <c r="D7" s="16">
        <v>188.6</v>
      </c>
      <c r="E7" s="16">
        <v>1583.1</v>
      </c>
      <c r="F7" s="16">
        <v>344.3</v>
      </c>
      <c r="G7" s="18">
        <f aca="true" t="shared" si="0" ref="G7:G45">F7/D7*100</f>
        <v>182.5556733828208</v>
      </c>
      <c r="H7" s="18">
        <f aca="true" t="shared" si="1" ref="H7:H45">F7/E7*100</f>
        <v>21.748468195312995</v>
      </c>
    </row>
    <row r="8" spans="1:8" ht="102">
      <c r="A8" s="8" t="s">
        <v>10</v>
      </c>
      <c r="B8" s="9" t="s">
        <v>6</v>
      </c>
      <c r="C8" s="10" t="s">
        <v>11</v>
      </c>
      <c r="D8" s="16">
        <v>5204.5</v>
      </c>
      <c r="E8" s="16">
        <v>26099.9</v>
      </c>
      <c r="F8" s="16">
        <v>5041.2</v>
      </c>
      <c r="G8" s="18">
        <f t="shared" si="0"/>
        <v>96.86233067537707</v>
      </c>
      <c r="H8" s="18">
        <f t="shared" si="1"/>
        <v>19.31501653263039</v>
      </c>
    </row>
    <row r="9" spans="1:8" ht="12.75">
      <c r="A9" s="8" t="s">
        <v>54</v>
      </c>
      <c r="B9" s="9" t="s">
        <v>6</v>
      </c>
      <c r="C9" s="10" t="s">
        <v>30</v>
      </c>
      <c r="D9" s="16">
        <v>0</v>
      </c>
      <c r="E9" s="16">
        <v>35.6</v>
      </c>
      <c r="F9" s="16">
        <v>0</v>
      </c>
      <c r="G9" s="18"/>
      <c r="H9" s="18"/>
    </row>
    <row r="10" spans="1:8" ht="65.25" customHeight="1">
      <c r="A10" s="8" t="s">
        <v>12</v>
      </c>
      <c r="B10" s="9" t="s">
        <v>6</v>
      </c>
      <c r="C10" s="10" t="s">
        <v>13</v>
      </c>
      <c r="D10" s="16">
        <v>1259.7</v>
      </c>
      <c r="E10" s="16">
        <v>6250</v>
      </c>
      <c r="F10" s="16">
        <v>1345.7</v>
      </c>
      <c r="G10" s="18">
        <f t="shared" si="0"/>
        <v>106.82702230689847</v>
      </c>
      <c r="H10" s="18">
        <f t="shared" si="1"/>
        <v>21.531200000000002</v>
      </c>
    </row>
    <row r="11" spans="1:8" ht="12.75">
      <c r="A11" s="8" t="s">
        <v>15</v>
      </c>
      <c r="B11" s="9" t="s">
        <v>6</v>
      </c>
      <c r="C11" s="10" t="s">
        <v>16</v>
      </c>
      <c r="D11" s="3">
        <v>0</v>
      </c>
      <c r="E11" s="16">
        <v>600</v>
      </c>
      <c r="F11" s="3">
        <v>0</v>
      </c>
      <c r="G11" s="18">
        <v>0</v>
      </c>
      <c r="H11" s="18">
        <f t="shared" si="1"/>
        <v>0</v>
      </c>
    </row>
    <row r="12" spans="1:8" ht="28.5" customHeight="1">
      <c r="A12" s="8" t="s">
        <v>17</v>
      </c>
      <c r="B12" s="9" t="s">
        <v>6</v>
      </c>
      <c r="C12" s="10" t="s">
        <v>18</v>
      </c>
      <c r="D12" s="16">
        <v>3507.2</v>
      </c>
      <c r="E12" s="16">
        <v>16182.7</v>
      </c>
      <c r="F12" s="16">
        <v>3721.1</v>
      </c>
      <c r="G12" s="18">
        <f t="shared" si="0"/>
        <v>106.09888229927007</v>
      </c>
      <c r="H12" s="18">
        <f t="shared" si="1"/>
        <v>22.994308737108142</v>
      </c>
    </row>
    <row r="13" spans="1:8" ht="25.5">
      <c r="A13" s="5" t="s">
        <v>19</v>
      </c>
      <c r="B13" s="6" t="s">
        <v>8</v>
      </c>
      <c r="C13" s="7" t="s">
        <v>53</v>
      </c>
      <c r="D13" s="21">
        <f>D14</f>
        <v>59.7</v>
      </c>
      <c r="E13" s="21">
        <f>E14</f>
        <v>242.7</v>
      </c>
      <c r="F13" s="21">
        <f>F14</f>
        <v>60.6</v>
      </c>
      <c r="G13" s="21">
        <f>G14</f>
        <v>101.50753768844221</v>
      </c>
      <c r="H13" s="20">
        <f t="shared" si="1"/>
        <v>24.96909765142151</v>
      </c>
    </row>
    <row r="14" spans="1:8" ht="25.5">
      <c r="A14" s="8" t="s">
        <v>20</v>
      </c>
      <c r="B14" s="9" t="s">
        <v>8</v>
      </c>
      <c r="C14" s="10" t="s">
        <v>9</v>
      </c>
      <c r="D14" s="16">
        <v>59.7</v>
      </c>
      <c r="E14" s="16">
        <v>242.7</v>
      </c>
      <c r="F14" s="16">
        <v>60.6</v>
      </c>
      <c r="G14" s="18">
        <f t="shared" si="0"/>
        <v>101.50753768844221</v>
      </c>
      <c r="H14" s="18">
        <f t="shared" si="1"/>
        <v>24.96909765142151</v>
      </c>
    </row>
    <row r="15" spans="1:8" ht="51">
      <c r="A15" s="5" t="s">
        <v>21</v>
      </c>
      <c r="B15" s="6" t="s">
        <v>9</v>
      </c>
      <c r="C15" s="7" t="s">
        <v>53</v>
      </c>
      <c r="D15" s="21">
        <f>D16</f>
        <v>268</v>
      </c>
      <c r="E15" s="21">
        <f>E16</f>
        <v>37.4</v>
      </c>
      <c r="F15" s="21">
        <f>F16</f>
        <v>0</v>
      </c>
      <c r="G15" s="20">
        <f t="shared" si="0"/>
        <v>0</v>
      </c>
      <c r="H15" s="20">
        <f t="shared" si="1"/>
        <v>0</v>
      </c>
    </row>
    <row r="16" spans="1:8" ht="63.75">
      <c r="A16" s="8" t="s">
        <v>22</v>
      </c>
      <c r="B16" s="9" t="s">
        <v>9</v>
      </c>
      <c r="C16" s="10" t="s">
        <v>23</v>
      </c>
      <c r="D16" s="16">
        <v>268</v>
      </c>
      <c r="E16" s="16">
        <v>37.4</v>
      </c>
      <c r="F16" s="16">
        <v>0</v>
      </c>
      <c r="G16" s="18">
        <f t="shared" si="0"/>
        <v>0</v>
      </c>
      <c r="H16" s="18">
        <f t="shared" si="1"/>
        <v>0</v>
      </c>
    </row>
    <row r="17" spans="1:8" ht="25.5">
      <c r="A17" s="5" t="s">
        <v>25</v>
      </c>
      <c r="B17" s="6" t="s">
        <v>11</v>
      </c>
      <c r="C17" s="7" t="s">
        <v>53</v>
      </c>
      <c r="D17" s="20">
        <f>D18+D20+D21</f>
        <v>396.20000000000005</v>
      </c>
      <c r="E17" s="20">
        <f>E18+E20+E21+E19</f>
        <v>16561.5</v>
      </c>
      <c r="F17" s="20">
        <f>F18+F20+F21+F19</f>
        <v>2036.6000000000001</v>
      </c>
      <c r="G17" s="20">
        <f t="shared" si="0"/>
        <v>514.0333165068147</v>
      </c>
      <c r="H17" s="20">
        <f t="shared" si="1"/>
        <v>12.29719530235788</v>
      </c>
    </row>
    <row r="18" spans="1:8" ht="25.5">
      <c r="A18" s="8" t="s">
        <v>52</v>
      </c>
      <c r="B18" s="9" t="s">
        <v>11</v>
      </c>
      <c r="C18" s="10" t="s">
        <v>30</v>
      </c>
      <c r="D18" s="18">
        <v>0</v>
      </c>
      <c r="E18" s="24">
        <v>120.4</v>
      </c>
      <c r="F18" s="18">
        <v>0</v>
      </c>
      <c r="G18" s="18">
        <v>0</v>
      </c>
      <c r="H18" s="18">
        <f t="shared" si="1"/>
        <v>0</v>
      </c>
    </row>
    <row r="19" spans="1:8" ht="12.75">
      <c r="A19" s="8" t="s">
        <v>63</v>
      </c>
      <c r="B19" s="9" t="s">
        <v>11</v>
      </c>
      <c r="C19" s="10" t="s">
        <v>38</v>
      </c>
      <c r="D19" s="18">
        <v>0</v>
      </c>
      <c r="E19" s="24">
        <v>11229.8</v>
      </c>
      <c r="F19" s="18">
        <v>1946.4</v>
      </c>
      <c r="G19" s="18">
        <v>0</v>
      </c>
      <c r="H19" s="18">
        <f t="shared" si="1"/>
        <v>17.332454718694905</v>
      </c>
    </row>
    <row r="20" spans="1:8" ht="25.5">
      <c r="A20" s="8" t="s">
        <v>26</v>
      </c>
      <c r="B20" s="9" t="s">
        <v>11</v>
      </c>
      <c r="C20" s="10" t="s">
        <v>23</v>
      </c>
      <c r="D20" s="18">
        <v>279.3</v>
      </c>
      <c r="E20" s="24">
        <v>4796.3</v>
      </c>
      <c r="F20" s="24">
        <v>16.4</v>
      </c>
      <c r="G20" s="18">
        <f t="shared" si="0"/>
        <v>5.871822413175796</v>
      </c>
      <c r="H20" s="18">
        <f t="shared" si="1"/>
        <v>0.3419302378917082</v>
      </c>
    </row>
    <row r="21" spans="1:8" ht="25.5">
      <c r="A21" s="8" t="s">
        <v>27</v>
      </c>
      <c r="B21" s="9" t="s">
        <v>11</v>
      </c>
      <c r="C21" s="10" t="s">
        <v>28</v>
      </c>
      <c r="D21" s="18">
        <v>116.9</v>
      </c>
      <c r="E21" s="24">
        <v>415</v>
      </c>
      <c r="F21" s="18">
        <v>73.8</v>
      </c>
      <c r="G21" s="18">
        <f t="shared" si="0"/>
        <v>63.130881094952954</v>
      </c>
      <c r="H21" s="18">
        <f t="shared" si="1"/>
        <v>17.783132530120483</v>
      </c>
    </row>
    <row r="22" spans="1:8" ht="38.25">
      <c r="A22" s="5" t="s">
        <v>29</v>
      </c>
      <c r="B22" s="6" t="s">
        <v>30</v>
      </c>
      <c r="C22" s="7" t="s">
        <v>53</v>
      </c>
      <c r="D22" s="21">
        <f>D23</f>
        <v>0</v>
      </c>
      <c r="E22" s="21">
        <f>E23+E24</f>
        <v>1655.6</v>
      </c>
      <c r="F22" s="21">
        <f>F23+F24</f>
        <v>130</v>
      </c>
      <c r="G22" s="20">
        <v>0</v>
      </c>
      <c r="H22" s="20">
        <f t="shared" si="1"/>
        <v>7.852138197632279</v>
      </c>
    </row>
    <row r="23" spans="1:8" ht="12.75">
      <c r="A23" s="8" t="s">
        <v>31</v>
      </c>
      <c r="B23" s="9" t="s">
        <v>30</v>
      </c>
      <c r="C23" s="10" t="s">
        <v>6</v>
      </c>
      <c r="D23" s="16">
        <v>0</v>
      </c>
      <c r="E23" s="16">
        <v>755.6</v>
      </c>
      <c r="F23" s="18">
        <v>130</v>
      </c>
      <c r="G23" s="18">
        <v>0</v>
      </c>
      <c r="H23" s="18">
        <f t="shared" si="1"/>
        <v>17.204870301746954</v>
      </c>
    </row>
    <row r="24" spans="1:8" ht="12.75">
      <c r="A24" s="8" t="s">
        <v>65</v>
      </c>
      <c r="B24" s="9" t="s">
        <v>30</v>
      </c>
      <c r="C24" s="10" t="s">
        <v>8</v>
      </c>
      <c r="D24" s="16">
        <v>0</v>
      </c>
      <c r="E24" s="16">
        <v>900</v>
      </c>
      <c r="F24" s="18">
        <v>0</v>
      </c>
      <c r="G24" s="18">
        <v>0</v>
      </c>
      <c r="H24" s="18">
        <f t="shared" si="1"/>
        <v>0</v>
      </c>
    </row>
    <row r="25" spans="1:8" ht="25.5" customHeight="1">
      <c r="A25" s="5" t="s">
        <v>55</v>
      </c>
      <c r="B25" s="6" t="s">
        <v>13</v>
      </c>
      <c r="C25" s="7" t="s">
        <v>53</v>
      </c>
      <c r="D25" s="21">
        <f>D26</f>
        <v>0</v>
      </c>
      <c r="E25" s="21">
        <f>E26</f>
        <v>0</v>
      </c>
      <c r="F25" s="21">
        <f>F26</f>
        <v>0</v>
      </c>
      <c r="G25" s="20">
        <v>0</v>
      </c>
      <c r="H25" s="20">
        <v>0</v>
      </c>
    </row>
    <row r="26" spans="1:8" ht="30" customHeight="1">
      <c r="A26" s="8" t="s">
        <v>56</v>
      </c>
      <c r="B26" s="9" t="s">
        <v>13</v>
      </c>
      <c r="C26" s="10" t="s">
        <v>30</v>
      </c>
      <c r="D26" s="16">
        <v>0</v>
      </c>
      <c r="E26" s="16">
        <v>0</v>
      </c>
      <c r="F26" s="3"/>
      <c r="G26" s="18">
        <v>0</v>
      </c>
      <c r="H26" s="18">
        <v>0</v>
      </c>
    </row>
    <row r="27" spans="1:8" ht="12.75">
      <c r="A27" s="5" t="s">
        <v>32</v>
      </c>
      <c r="B27" s="6" t="s">
        <v>14</v>
      </c>
      <c r="C27" s="7" t="s">
        <v>53</v>
      </c>
      <c r="D27" s="21">
        <f>D28+D29+D30+D31+D32</f>
        <v>33208.7</v>
      </c>
      <c r="E27" s="21">
        <f>E28+E29+E30+E31+E32</f>
        <v>132139.2</v>
      </c>
      <c r="F27" s="21">
        <f>F28+F29+F30+F31+F32</f>
        <v>33327.799999999996</v>
      </c>
      <c r="G27" s="20">
        <f t="shared" si="0"/>
        <v>100.35864095854399</v>
      </c>
      <c r="H27" s="20">
        <f t="shared" si="1"/>
        <v>25.22173586641965</v>
      </c>
    </row>
    <row r="28" spans="1:8" ht="12.75">
      <c r="A28" s="8" t="s">
        <v>33</v>
      </c>
      <c r="B28" s="9" t="s">
        <v>14</v>
      </c>
      <c r="C28" s="10" t="s">
        <v>6</v>
      </c>
      <c r="D28" s="16">
        <v>9098.8</v>
      </c>
      <c r="E28" s="16">
        <v>36793.4</v>
      </c>
      <c r="F28" s="16">
        <v>9689.1</v>
      </c>
      <c r="G28" s="18">
        <f t="shared" si="0"/>
        <v>106.48766870356532</v>
      </c>
      <c r="H28" s="18">
        <f t="shared" si="1"/>
        <v>26.333798996559167</v>
      </c>
    </row>
    <row r="29" spans="1:8" ht="12.75">
      <c r="A29" s="8" t="s">
        <v>34</v>
      </c>
      <c r="B29" s="9" t="s">
        <v>14</v>
      </c>
      <c r="C29" s="10" t="s">
        <v>8</v>
      </c>
      <c r="D29" s="16">
        <v>21874.8</v>
      </c>
      <c r="E29" s="16">
        <v>86895.6</v>
      </c>
      <c r="F29" s="16">
        <v>21058</v>
      </c>
      <c r="G29" s="18">
        <f t="shared" si="0"/>
        <v>96.26602300363889</v>
      </c>
      <c r="H29" s="18">
        <f t="shared" si="1"/>
        <v>24.23367811488729</v>
      </c>
    </row>
    <row r="30" spans="1:8" ht="25.5">
      <c r="A30" s="8" t="s">
        <v>35</v>
      </c>
      <c r="B30" s="9" t="s">
        <v>14</v>
      </c>
      <c r="C30" s="10" t="s">
        <v>9</v>
      </c>
      <c r="D30" s="16">
        <v>2235.1</v>
      </c>
      <c r="E30" s="16">
        <v>7711.5</v>
      </c>
      <c r="F30" s="16">
        <v>2580.7</v>
      </c>
      <c r="G30" s="18">
        <v>0</v>
      </c>
      <c r="H30" s="18">
        <f t="shared" si="1"/>
        <v>33.4656033197173</v>
      </c>
    </row>
    <row r="31" spans="1:8" ht="12.75">
      <c r="A31" s="8" t="s">
        <v>62</v>
      </c>
      <c r="B31" s="25" t="s">
        <v>14</v>
      </c>
      <c r="C31" s="26" t="s">
        <v>14</v>
      </c>
      <c r="D31" s="16">
        <v>0</v>
      </c>
      <c r="E31" s="16">
        <v>704.7</v>
      </c>
      <c r="F31" s="27">
        <v>0</v>
      </c>
      <c r="G31" s="27">
        <v>0</v>
      </c>
      <c r="H31" s="27">
        <f t="shared" si="1"/>
        <v>0</v>
      </c>
    </row>
    <row r="32" spans="1:8" ht="25.5">
      <c r="A32" s="8" t="s">
        <v>36</v>
      </c>
      <c r="B32" s="9" t="s">
        <v>14</v>
      </c>
      <c r="C32" s="10" t="s">
        <v>23</v>
      </c>
      <c r="D32" s="16">
        <v>0</v>
      </c>
      <c r="E32" s="16">
        <v>34</v>
      </c>
      <c r="F32" s="22">
        <v>0</v>
      </c>
      <c r="G32" s="18">
        <v>0</v>
      </c>
      <c r="H32" s="18">
        <f t="shared" si="1"/>
        <v>0</v>
      </c>
    </row>
    <row r="33" spans="1:8" ht="25.5">
      <c r="A33" s="5" t="s">
        <v>37</v>
      </c>
      <c r="B33" s="6" t="s">
        <v>38</v>
      </c>
      <c r="C33" s="7" t="s">
        <v>53</v>
      </c>
      <c r="D33" s="21">
        <f>D34</f>
        <v>9441</v>
      </c>
      <c r="E33" s="21">
        <f>E34</f>
        <v>33163.3</v>
      </c>
      <c r="F33" s="21">
        <f>F34</f>
        <v>10348.5</v>
      </c>
      <c r="G33" s="20">
        <f t="shared" si="0"/>
        <v>109.612329202415</v>
      </c>
      <c r="H33" s="20">
        <f t="shared" si="1"/>
        <v>31.20467504741687</v>
      </c>
    </row>
    <row r="34" spans="1:8" ht="12.75">
      <c r="A34" s="8" t="s">
        <v>39</v>
      </c>
      <c r="B34" s="9" t="s">
        <v>38</v>
      </c>
      <c r="C34" s="10" t="s">
        <v>6</v>
      </c>
      <c r="D34" s="16">
        <v>9441</v>
      </c>
      <c r="E34" s="16">
        <v>33163.3</v>
      </c>
      <c r="F34" s="16">
        <v>10348.5</v>
      </c>
      <c r="G34" s="18">
        <f t="shared" si="0"/>
        <v>109.612329202415</v>
      </c>
      <c r="H34" s="18">
        <f t="shared" si="1"/>
        <v>31.20467504741687</v>
      </c>
    </row>
    <row r="35" spans="1:8" ht="15.75" customHeight="1">
      <c r="A35" s="5" t="s">
        <v>40</v>
      </c>
      <c r="B35" s="6" t="s">
        <v>24</v>
      </c>
      <c r="C35" s="7" t="s">
        <v>53</v>
      </c>
      <c r="D35" s="21">
        <f>D36+D37+D38+D39</f>
        <v>1902.3</v>
      </c>
      <c r="E35" s="21">
        <f>E36+E37+E38+E39</f>
        <v>14204.5</v>
      </c>
      <c r="F35" s="21">
        <f>F36+F37+F38+F39</f>
        <v>2097.3</v>
      </c>
      <c r="G35" s="20">
        <f t="shared" si="0"/>
        <v>110.25074909320298</v>
      </c>
      <c r="H35" s="20">
        <f t="shared" si="1"/>
        <v>14.765039248125595</v>
      </c>
    </row>
    <row r="36" spans="1:8" ht="12.75">
      <c r="A36" s="8" t="s">
        <v>41</v>
      </c>
      <c r="B36" s="9" t="s">
        <v>24</v>
      </c>
      <c r="C36" s="10" t="s">
        <v>6</v>
      </c>
      <c r="D36" s="16">
        <v>307.2</v>
      </c>
      <c r="E36" s="16">
        <v>2190.3</v>
      </c>
      <c r="F36" s="16">
        <v>366.5</v>
      </c>
      <c r="G36" s="18">
        <f t="shared" si="0"/>
        <v>119.30338541666667</v>
      </c>
      <c r="H36" s="18">
        <f t="shared" si="1"/>
        <v>16.732867643701773</v>
      </c>
    </row>
    <row r="37" spans="1:8" ht="25.5">
      <c r="A37" s="8" t="s">
        <v>42</v>
      </c>
      <c r="B37" s="9" t="s">
        <v>24</v>
      </c>
      <c r="C37" s="10" t="s">
        <v>9</v>
      </c>
      <c r="D37" s="16">
        <v>0</v>
      </c>
      <c r="E37" s="16">
        <v>0</v>
      </c>
      <c r="F37" s="16">
        <v>0</v>
      </c>
      <c r="G37" s="18">
        <v>0</v>
      </c>
      <c r="H37" s="18">
        <v>0</v>
      </c>
    </row>
    <row r="38" spans="1:8" ht="12.75">
      <c r="A38" s="8" t="s">
        <v>43</v>
      </c>
      <c r="B38" s="9" t="s">
        <v>24</v>
      </c>
      <c r="C38" s="10" t="s">
        <v>11</v>
      </c>
      <c r="D38" s="16">
        <v>1582.3</v>
      </c>
      <c r="E38" s="16">
        <v>11984.2</v>
      </c>
      <c r="F38" s="16">
        <v>1730.8</v>
      </c>
      <c r="G38" s="18">
        <f t="shared" si="0"/>
        <v>109.38507236301587</v>
      </c>
      <c r="H38" s="18">
        <f t="shared" si="1"/>
        <v>14.442349092972412</v>
      </c>
    </row>
    <row r="39" spans="1:8" ht="25.5">
      <c r="A39" s="8" t="s">
        <v>44</v>
      </c>
      <c r="B39" s="9" t="s">
        <v>24</v>
      </c>
      <c r="C39" s="10" t="s">
        <v>13</v>
      </c>
      <c r="D39" s="16">
        <v>12.8</v>
      </c>
      <c r="E39" s="16">
        <v>30</v>
      </c>
      <c r="F39" s="16">
        <v>0</v>
      </c>
      <c r="G39" s="18">
        <f t="shared" si="0"/>
        <v>0</v>
      </c>
      <c r="H39" s="18">
        <f t="shared" si="1"/>
        <v>0</v>
      </c>
    </row>
    <row r="40" spans="1:8" ht="25.5">
      <c r="A40" s="5" t="s">
        <v>45</v>
      </c>
      <c r="B40" s="6" t="s">
        <v>16</v>
      </c>
      <c r="C40" s="7" t="s">
        <v>53</v>
      </c>
      <c r="D40" s="21">
        <f>D41</f>
        <v>87</v>
      </c>
      <c r="E40" s="21">
        <f>E41</f>
        <v>3363.7</v>
      </c>
      <c r="F40" s="21">
        <f>F41</f>
        <v>96.5</v>
      </c>
      <c r="G40" s="20">
        <f t="shared" si="0"/>
        <v>110.91954022988506</v>
      </c>
      <c r="H40" s="20">
        <f t="shared" si="1"/>
        <v>2.868864643101347</v>
      </c>
    </row>
    <row r="41" spans="1:8" ht="12.75">
      <c r="A41" s="8" t="s">
        <v>46</v>
      </c>
      <c r="B41" s="9" t="s">
        <v>16</v>
      </c>
      <c r="C41" s="10" t="s">
        <v>6</v>
      </c>
      <c r="D41" s="16">
        <v>87</v>
      </c>
      <c r="E41" s="16">
        <v>3363.7</v>
      </c>
      <c r="F41" s="16">
        <v>96.5</v>
      </c>
      <c r="G41" s="18">
        <f t="shared" si="0"/>
        <v>110.91954022988506</v>
      </c>
      <c r="H41" s="18">
        <f t="shared" si="1"/>
        <v>2.868864643101347</v>
      </c>
    </row>
    <row r="42" spans="1:8" ht="51">
      <c r="A42" s="5" t="s">
        <v>47</v>
      </c>
      <c r="B42" s="11">
        <v>13</v>
      </c>
      <c r="C42" s="7" t="s">
        <v>53</v>
      </c>
      <c r="D42" s="21">
        <f>D43</f>
        <v>62.9</v>
      </c>
      <c r="E42" s="21">
        <f>E43</f>
        <v>202.3</v>
      </c>
      <c r="F42" s="21">
        <f>F43</f>
        <v>59.7</v>
      </c>
      <c r="G42" s="20">
        <f t="shared" si="0"/>
        <v>94.91255961844199</v>
      </c>
      <c r="H42" s="20">
        <f t="shared" si="1"/>
        <v>29.510627780523972</v>
      </c>
    </row>
    <row r="43" spans="1:8" ht="40.5" customHeight="1">
      <c r="A43" s="8" t="s">
        <v>48</v>
      </c>
      <c r="B43" s="12">
        <v>13</v>
      </c>
      <c r="C43" s="10" t="s">
        <v>6</v>
      </c>
      <c r="D43" s="16">
        <v>62.9</v>
      </c>
      <c r="E43" s="16">
        <v>202.3</v>
      </c>
      <c r="F43" s="16">
        <v>59.7</v>
      </c>
      <c r="G43" s="18">
        <f t="shared" si="0"/>
        <v>94.91255961844199</v>
      </c>
      <c r="H43" s="18">
        <f t="shared" si="1"/>
        <v>29.510627780523972</v>
      </c>
    </row>
    <row r="44" spans="1:8" ht="66.75" customHeight="1">
      <c r="A44" s="5" t="s">
        <v>50</v>
      </c>
      <c r="B44" s="11">
        <v>14</v>
      </c>
      <c r="C44" s="7" t="s">
        <v>53</v>
      </c>
      <c r="D44" s="21">
        <f>D45</f>
        <v>2501.2</v>
      </c>
      <c r="E44" s="21">
        <f>E45</f>
        <v>14177.9</v>
      </c>
      <c r="F44" s="21">
        <f>F45</f>
        <v>2835.6</v>
      </c>
      <c r="G44" s="20">
        <f t="shared" si="0"/>
        <v>113.36958260035183</v>
      </c>
      <c r="H44" s="20">
        <f t="shared" si="1"/>
        <v>20.000141064614645</v>
      </c>
    </row>
    <row r="45" spans="1:8" ht="63.75">
      <c r="A45" s="8" t="s">
        <v>51</v>
      </c>
      <c r="B45" s="12">
        <v>14</v>
      </c>
      <c r="C45" s="10" t="s">
        <v>6</v>
      </c>
      <c r="D45" s="16">
        <v>2501.2</v>
      </c>
      <c r="E45" s="16">
        <v>14177.9</v>
      </c>
      <c r="F45" s="16">
        <v>2835.6</v>
      </c>
      <c r="G45" s="18">
        <f t="shared" si="0"/>
        <v>113.36958260035183</v>
      </c>
      <c r="H45" s="18">
        <f t="shared" si="1"/>
        <v>20.000141064614645</v>
      </c>
    </row>
    <row r="46" spans="1:8" ht="25.5">
      <c r="A46" s="13" t="s">
        <v>49</v>
      </c>
      <c r="B46" s="14"/>
      <c r="C46" s="15"/>
      <c r="D46" s="29">
        <f>D6+D13+D15+D22+D27+D33+D35+D40+D42+D44+D17+D25</f>
        <v>58086.99999999999</v>
      </c>
      <c r="E46" s="19">
        <f>E6+E13+E15+E22+E27+E33+E35+E40+E42+E44+E17+E25</f>
        <v>266499.4</v>
      </c>
      <c r="F46" s="19">
        <f>F6+F13+F15+F22+F27+F33+F35+F40+F42+F44+F17+F25</f>
        <v>61444.899999999994</v>
      </c>
      <c r="G46" s="20">
        <f>F46/D46*100</f>
        <v>105.78081154130874</v>
      </c>
      <c r="H46" s="20">
        <f>F46/E46*100</f>
        <v>23.056299563901455</v>
      </c>
    </row>
    <row r="48" spans="4:6" ht="12.75">
      <c r="D48" s="17"/>
      <c r="E48" s="17"/>
      <c r="F48" s="17"/>
    </row>
    <row r="49" spans="1:8" ht="15.75">
      <c r="A49" s="28"/>
      <c r="B49" s="28"/>
      <c r="C49" s="28"/>
      <c r="D49" s="28"/>
      <c r="E49" s="28"/>
      <c r="F49" s="28"/>
      <c r="G49" s="28"/>
      <c r="H49" s="28"/>
    </row>
    <row r="50" spans="1:8" ht="15.75">
      <c r="A50" s="28"/>
      <c r="B50" s="28"/>
      <c r="C50" s="28"/>
      <c r="D50" s="28"/>
      <c r="E50" s="28"/>
      <c r="F50" s="28"/>
      <c r="G50" s="28"/>
      <c r="H50" s="28"/>
    </row>
    <row r="51" spans="1:8" ht="12.75">
      <c r="A51" s="1"/>
      <c r="B51" s="1"/>
      <c r="C51" s="1"/>
      <c r="D51" s="1"/>
      <c r="E51" s="1"/>
      <c r="F51" s="1"/>
      <c r="G51" s="1"/>
      <c r="H51" s="2"/>
    </row>
  </sheetData>
  <sheetProtection/>
  <autoFilter ref="A5:H55"/>
  <mergeCells count="4">
    <mergeCell ref="A2:H2"/>
    <mergeCell ref="A3:H3"/>
    <mergeCell ref="A49:H49"/>
    <mergeCell ref="A50:H5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2017-05-29T06:01:33Z</cp:lastPrinted>
  <dcterms:created xsi:type="dcterms:W3CDTF">1996-10-08T23:32:33Z</dcterms:created>
  <dcterms:modified xsi:type="dcterms:W3CDTF">2020-04-27T12:00:11Z</dcterms:modified>
  <cp:category/>
  <cp:version/>
  <cp:contentType/>
  <cp:contentStatus/>
</cp:coreProperties>
</file>