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8" windowHeight="6012" activeTab="0"/>
  </bookViews>
  <sheets>
    <sheet name="Лист1" sheetId="1" r:id="rId1"/>
  </sheets>
  <definedNames>
    <definedName name="_xlnm._FilterDatabase" localSheetId="0" hidden="1">'Лист1'!$A$5:$H$50</definedName>
  </definedNames>
  <calcPr fullCalcOnLoad="1"/>
</workbook>
</file>

<file path=xl/sharedStrings.xml><?xml version="1.0" encoding="utf-8"?>
<sst xmlns="http://schemas.openxmlformats.org/spreadsheetml/2006/main" count="113" uniqueCount="61">
  <si>
    <t>Наименование</t>
  </si>
  <si>
    <t>Раздел</t>
  </si>
  <si>
    <t>Подраздел</t>
  </si>
  <si>
    <t>Уточненная роспись на 2017 год</t>
  </si>
  <si>
    <t>Динамика к аналогичному периоду 2016 года в %</t>
  </si>
  <si>
    <t>Процент исполнения к уточненной росписи на 2017 год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</si>
  <si>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</si>
  <si>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</si>
  <si>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</si>
  <si>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</si>
  <si>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</si>
  <si>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</si>
  <si>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</si>
  <si>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</si>
  <si>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</si>
  <si>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</si>
  <si>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</si>
  <si>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</si>
  <si>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</si>
  <si>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</si>
  <si>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</si>
  <si>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</si>
  <si>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</si>
  <si>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</si>
  <si>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</si>
  <si>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</si>
  <si>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</si>
  <si>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</si>
  <si>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</si>
  <si>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</si>
  <si>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</si>
  <si>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</si>
  <si>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</si>
  <si>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</si>
  <si>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</si>
  <si>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</si>
  <si>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</si>
  <si>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</si>
  <si>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</si>
  <si>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</si>
  <si>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</si>
  <si>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</si>
  <si>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</si>
  <si>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</si>
  <si>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</si>
  <si>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</si>
  <si>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</si>
  <si>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</si>
  <si>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</si>
  <si>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</si>
  <si>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</si>
  <si>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</si>
  <si>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</si>
  <si>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</si>
  <si>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</si>
  <si>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</si>
  <si>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</si>
  <si>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</si>
  <si>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расходам по разделам и подразделам за 9 месяцев 2017 года</t>
  </si>
  <si>
    <t>Исполнение за      9 месяцев 2016 года</t>
  </si>
  <si>
    <t>Исполнение за           9 месяцев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</si>
</sst>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">
      <c r="A2" s="27" t="s">
        <v>6</v>
      </c>
      <c r="B2" s="27"/>
      <c r="C2" s="27"/>
      <c r="D2" s="27"/>
      <c r="E2" s="27"/>
      <c r="F2" s="27"/>
      <c r="G2" s="27"/>
      <c r="H2" s="27"/>
    </row>
    <row r="3" spans="1:8" ht="15">
      <c r="A3" s="27" t="s">
        <v>58</v>
      </c>
      <c r="B3" s="27"/>
      <c r="C3" s="27"/>
      <c r="D3" s="27"/>
      <c r="E3" s="27"/>
      <c r="F3" s="27"/>
      <c r="G3" s="27"/>
      <c r="H3" s="27"/>
    </row>
    <row r="4" spans="1:8" ht="12.75">
      <c r="A4" s="1"/>
      <c r="B4" s="1"/>
      <c r="C4" s="1"/>
      <c r="D4" s="1"/>
      <c r="E4" s="1"/>
      <c r="F4" s="1"/>
      <c r="G4" s="1"/>
      <c r="H4" s="2" t="s">
        <v>7</v>
      </c>
    </row>
    <row r="5" spans="1:8" ht="54" customHeight="1">
      <c r="A5" s="24" t="s">
        <v>0</v>
      </c>
      <c r="B5" s="24" t="s">
        <v>1</v>
      </c>
      <c r="C5" s="24" t="s">
        <v>2</v>
      </c>
      <c r="D5" s="4" t="s">
        <v>59</v>
      </c>
      <c r="E5" s="4" t="s">
        <v>3</v>
      </c>
      <c r="F5" s="4" t="s">
        <v>60</v>
      </c>
      <c r="G5" s="4" t="s">
        <v>4</v>
      </c>
      <c r="H5" s="4" t="s">
        <v>5</v>
      </c>
    </row>
    <row r="6" spans="1:8" ht="26.25">
      <c r="A6" s="5" t="s">
        <v>8</v>
      </c>
      <c r="B6" s="6" t="s">
        <v>9</v>
      </c>
      <c r="C6" s="7" t="s">
        <v>57</v>
      </c>
      <c r="D6" s="22">
        <f>D7+D8+D9+D10+D11</f>
        <v>23786.4</v>
      </c>
      <c r="E6" s="22">
        <f>E7+E8+E9+E10+E11</f>
        <v>38166.5</v>
      </c>
      <c r="F6" s="22">
        <f>F7+F8+F9+F10+F11</f>
        <v>26116.1</v>
      </c>
      <c r="G6" s="21">
        <f>F6/D6*100</f>
        <v>109.794252177715</v>
      </c>
      <c r="H6" s="21">
        <f>F6/E6*100</f>
        <v>68.42676168891568</v>
      </c>
    </row>
    <row r="7" spans="1:8" ht="55.5" customHeight="1">
      <c r="A7" s="8" t="s">
        <v>10</v>
      </c>
      <c r="B7" s="9" t="s">
        <v>9</v>
      </c>
      <c r="C7" s="10" t="s">
        <v>11</v>
      </c>
      <c r="D7" s="17">
        <v>1136</v>
      </c>
      <c r="E7" s="17">
        <v>1436.1</v>
      </c>
      <c r="F7" s="17">
        <v>1039.3</v>
      </c>
      <c r="G7" s="19">
        <f aca="true" t="shared" si="0" ref="G7:G41">F7/D7*100</f>
        <v>91.48767605633802</v>
      </c>
      <c r="H7" s="19">
        <f aca="true" t="shared" si="1" ref="H7:H41">F7/E7*100</f>
        <v>72.36961214400111</v>
      </c>
    </row>
    <row r="8" spans="1:8" ht="105">
      <c r="A8" s="8" t="s">
        <v>13</v>
      </c>
      <c r="B8" s="9" t="s">
        <v>9</v>
      </c>
      <c r="C8" s="10" t="s">
        <v>14</v>
      </c>
      <c r="D8" s="17">
        <v>14914.2</v>
      </c>
      <c r="E8" s="17">
        <v>24129.8</v>
      </c>
      <c r="F8" s="17">
        <v>16703.5</v>
      </c>
      <c r="G8" s="19">
        <f t="shared" si="0"/>
        <v>111.99729117217147</v>
      </c>
      <c r="H8" s="19">
        <f t="shared" si="1"/>
        <v>69.22353272716724</v>
      </c>
    </row>
    <row r="9" spans="1:8" ht="65.25" customHeight="1">
      <c r="A9" s="8" t="s">
        <v>15</v>
      </c>
      <c r="B9" s="9" t="s">
        <v>9</v>
      </c>
      <c r="C9" s="10" t="s">
        <v>16</v>
      </c>
      <c r="D9" s="17">
        <v>3268.1</v>
      </c>
      <c r="E9" s="17">
        <v>5283.3</v>
      </c>
      <c r="F9" s="17">
        <v>3902.8</v>
      </c>
      <c r="G9" s="19">
        <f t="shared" si="0"/>
        <v>119.42107034668463</v>
      </c>
      <c r="H9" s="19">
        <f t="shared" si="1"/>
        <v>73.87049760566313</v>
      </c>
    </row>
    <row r="10" spans="1:8" ht="12.75">
      <c r="A10" s="8" t="s">
        <v>18</v>
      </c>
      <c r="B10" s="9" t="s">
        <v>9</v>
      </c>
      <c r="C10" s="10" t="s">
        <v>19</v>
      </c>
      <c r="D10" s="3">
        <v>0</v>
      </c>
      <c r="E10" s="17">
        <v>961.3</v>
      </c>
      <c r="F10" s="3">
        <v>0</v>
      </c>
      <c r="G10" s="19">
        <v>0</v>
      </c>
      <c r="H10" s="19">
        <f t="shared" si="1"/>
        <v>0</v>
      </c>
    </row>
    <row r="11" spans="1:8" ht="28.5" customHeight="1">
      <c r="A11" s="8" t="s">
        <v>20</v>
      </c>
      <c r="B11" s="9" t="s">
        <v>9</v>
      </c>
      <c r="C11" s="10" t="s">
        <v>21</v>
      </c>
      <c r="D11" s="17">
        <v>4468.1</v>
      </c>
      <c r="E11" s="17">
        <v>6356</v>
      </c>
      <c r="F11" s="17">
        <v>4470.5</v>
      </c>
      <c r="G11" s="19">
        <f t="shared" si="0"/>
        <v>100.05371410666726</v>
      </c>
      <c r="H11" s="19">
        <f t="shared" si="1"/>
        <v>70.33511642542479</v>
      </c>
    </row>
    <row r="12" spans="1:8" ht="26.25">
      <c r="A12" s="5" t="s">
        <v>22</v>
      </c>
      <c r="B12" s="6" t="s">
        <v>11</v>
      </c>
      <c r="C12" s="7" t="s">
        <v>57</v>
      </c>
      <c r="D12" s="22">
        <f>D13</f>
        <v>160.8</v>
      </c>
      <c r="E12" s="22">
        <f>E13</f>
        <v>223</v>
      </c>
      <c r="F12" s="22">
        <f>F13</f>
        <v>167.7</v>
      </c>
      <c r="G12" s="22">
        <f>G13</f>
        <v>104.29104477611939</v>
      </c>
      <c r="H12" s="21">
        <f t="shared" si="1"/>
        <v>75.20179372197309</v>
      </c>
    </row>
    <row r="13" spans="1:8" ht="26.25">
      <c r="A13" s="8" t="s">
        <v>23</v>
      </c>
      <c r="B13" s="9" t="s">
        <v>11</v>
      </c>
      <c r="C13" s="10" t="s">
        <v>12</v>
      </c>
      <c r="D13" s="17">
        <v>160.8</v>
      </c>
      <c r="E13" s="17">
        <v>223</v>
      </c>
      <c r="F13" s="17">
        <v>167.7</v>
      </c>
      <c r="G13" s="19">
        <f t="shared" si="0"/>
        <v>104.29104477611939</v>
      </c>
      <c r="H13" s="19">
        <f t="shared" si="1"/>
        <v>75.20179372197309</v>
      </c>
    </row>
    <row r="14" spans="1:8" ht="52.5">
      <c r="A14" s="5" t="s">
        <v>24</v>
      </c>
      <c r="B14" s="6" t="s">
        <v>12</v>
      </c>
      <c r="C14" s="7" t="s">
        <v>57</v>
      </c>
      <c r="D14" s="22">
        <f>D15</f>
        <v>574.3</v>
      </c>
      <c r="E14" s="22">
        <f>E15</f>
        <v>967.9</v>
      </c>
      <c r="F14" s="22">
        <f>F15</f>
        <v>649.3</v>
      </c>
      <c r="G14" s="21">
        <f t="shared" si="0"/>
        <v>113.05937663242207</v>
      </c>
      <c r="H14" s="21">
        <f t="shared" si="1"/>
        <v>67.08337638185763</v>
      </c>
    </row>
    <row r="15" spans="1:8" ht="66">
      <c r="A15" s="8" t="s">
        <v>25</v>
      </c>
      <c r="B15" s="9" t="s">
        <v>12</v>
      </c>
      <c r="C15" s="10" t="s">
        <v>26</v>
      </c>
      <c r="D15" s="17">
        <v>574.3</v>
      </c>
      <c r="E15" s="17">
        <v>967.9</v>
      </c>
      <c r="F15" s="17">
        <v>649.3</v>
      </c>
      <c r="G15" s="19">
        <f t="shared" si="0"/>
        <v>113.05937663242207</v>
      </c>
      <c r="H15" s="19">
        <f t="shared" si="1"/>
        <v>67.08337638185763</v>
      </c>
    </row>
    <row r="16" spans="1:8" ht="26.25">
      <c r="A16" s="5" t="s">
        <v>28</v>
      </c>
      <c r="B16" s="6" t="s">
        <v>14</v>
      </c>
      <c r="C16" s="7" t="s">
        <v>57</v>
      </c>
      <c r="D16" s="12">
        <f>D17+D18+D19</f>
        <v>549.1</v>
      </c>
      <c r="E16" s="12">
        <f>E17+E18+E19</f>
        <v>5790.7</v>
      </c>
      <c r="F16" s="26">
        <f>F17+F18+F19</f>
        <v>331</v>
      </c>
      <c r="G16" s="21">
        <v>0</v>
      </c>
      <c r="H16" s="21">
        <f t="shared" si="1"/>
        <v>5.716061961420899</v>
      </c>
    </row>
    <row r="17" spans="1:8" ht="26.25">
      <c r="A17" s="8" t="s">
        <v>56</v>
      </c>
      <c r="B17" s="9" t="s">
        <v>14</v>
      </c>
      <c r="C17" s="10" t="s">
        <v>33</v>
      </c>
      <c r="D17" s="3">
        <v>40.8</v>
      </c>
      <c r="E17" s="17">
        <v>120</v>
      </c>
      <c r="F17" s="25">
        <v>57</v>
      </c>
      <c r="G17" s="19">
        <v>0</v>
      </c>
      <c r="H17" s="19">
        <f t="shared" si="1"/>
        <v>47.5</v>
      </c>
    </row>
    <row r="18" spans="1:8" ht="26.25">
      <c r="A18" s="8" t="s">
        <v>29</v>
      </c>
      <c r="B18" s="9" t="s">
        <v>14</v>
      </c>
      <c r="C18" s="10" t="s">
        <v>26</v>
      </c>
      <c r="D18" s="3">
        <v>482.6</v>
      </c>
      <c r="E18" s="17">
        <v>5205.7</v>
      </c>
      <c r="F18" s="17">
        <v>274</v>
      </c>
      <c r="G18" s="19">
        <v>0</v>
      </c>
      <c r="H18" s="19">
        <f t="shared" si="1"/>
        <v>5.263461205985746</v>
      </c>
    </row>
    <row r="19" spans="1:8" ht="26.25">
      <c r="A19" s="8" t="s">
        <v>30</v>
      </c>
      <c r="B19" s="9" t="s">
        <v>14</v>
      </c>
      <c r="C19" s="10" t="s">
        <v>31</v>
      </c>
      <c r="D19" s="3">
        <v>25.7</v>
      </c>
      <c r="E19" s="17">
        <v>465</v>
      </c>
      <c r="F19" s="3">
        <v>0</v>
      </c>
      <c r="G19" s="19">
        <v>0</v>
      </c>
      <c r="H19" s="19">
        <f t="shared" si="1"/>
        <v>0</v>
      </c>
    </row>
    <row r="20" spans="1:8" ht="39">
      <c r="A20" s="5" t="s">
        <v>32</v>
      </c>
      <c r="B20" s="6" t="s">
        <v>33</v>
      </c>
      <c r="C20" s="7" t="s">
        <v>57</v>
      </c>
      <c r="D20" s="22">
        <f>D21</f>
        <v>5030.9</v>
      </c>
      <c r="E20" s="22">
        <f>E21</f>
        <v>583.8</v>
      </c>
      <c r="F20" s="22">
        <f>F21</f>
        <v>200</v>
      </c>
      <c r="G20" s="21">
        <f t="shared" si="0"/>
        <v>3.9754318312826733</v>
      </c>
      <c r="H20" s="21">
        <f t="shared" si="1"/>
        <v>34.258307639602606</v>
      </c>
    </row>
    <row r="21" spans="1:8" ht="12.75">
      <c r="A21" s="8" t="s">
        <v>34</v>
      </c>
      <c r="B21" s="9" t="s">
        <v>33</v>
      </c>
      <c r="C21" s="10" t="s">
        <v>9</v>
      </c>
      <c r="D21" s="17">
        <v>5030.9</v>
      </c>
      <c r="E21" s="17">
        <v>583.8</v>
      </c>
      <c r="F21" s="3">
        <v>200</v>
      </c>
      <c r="G21" s="19">
        <f t="shared" si="0"/>
        <v>3.9754318312826733</v>
      </c>
      <c r="H21" s="19">
        <f t="shared" si="1"/>
        <v>34.258307639602606</v>
      </c>
    </row>
    <row r="22" spans="1:8" ht="12.75">
      <c r="A22" s="5" t="s">
        <v>35</v>
      </c>
      <c r="B22" s="6" t="s">
        <v>17</v>
      </c>
      <c r="C22" s="7" t="s">
        <v>57</v>
      </c>
      <c r="D22" s="22">
        <f>D23+D24+D25+D26+D27</f>
        <v>101427.1</v>
      </c>
      <c r="E22" s="22">
        <f>E23+E24+E25+E26+E27</f>
        <v>117398</v>
      </c>
      <c r="F22" s="22">
        <f>F23+F24+F25+F26+F27</f>
        <v>78029.3</v>
      </c>
      <c r="G22" s="21">
        <f t="shared" si="0"/>
        <v>76.93141182188981</v>
      </c>
      <c r="H22" s="21">
        <f t="shared" si="1"/>
        <v>66.46561270209033</v>
      </c>
    </row>
    <row r="23" spans="1:8" ht="12.75">
      <c r="A23" s="8" t="s">
        <v>36</v>
      </c>
      <c r="B23" s="9" t="s">
        <v>17</v>
      </c>
      <c r="C23" s="10" t="s">
        <v>9</v>
      </c>
      <c r="D23" s="17">
        <v>48679</v>
      </c>
      <c r="E23" s="17">
        <v>42698.1</v>
      </c>
      <c r="F23" s="17">
        <v>23797.3</v>
      </c>
      <c r="G23" s="19">
        <f t="shared" si="0"/>
        <v>48.88617268226545</v>
      </c>
      <c r="H23" s="19">
        <f t="shared" si="1"/>
        <v>55.73386169408007</v>
      </c>
    </row>
    <row r="24" spans="1:8" ht="12.75">
      <c r="A24" s="8" t="s">
        <v>37</v>
      </c>
      <c r="B24" s="9" t="s">
        <v>17</v>
      </c>
      <c r="C24" s="10" t="s">
        <v>11</v>
      </c>
      <c r="D24" s="17">
        <v>52338.8</v>
      </c>
      <c r="E24" s="17">
        <v>66850.7</v>
      </c>
      <c r="F24" s="17">
        <v>49170.3</v>
      </c>
      <c r="G24" s="19">
        <f t="shared" si="0"/>
        <v>93.94617377547823</v>
      </c>
      <c r="H24" s="19">
        <f t="shared" si="1"/>
        <v>73.55240857612561</v>
      </c>
    </row>
    <row r="25" spans="1:8" ht="26.25">
      <c r="A25" s="8" t="s">
        <v>38</v>
      </c>
      <c r="B25" s="9" t="s">
        <v>17</v>
      </c>
      <c r="C25" s="10" t="s">
        <v>12</v>
      </c>
      <c r="D25" s="17">
        <v>0</v>
      </c>
      <c r="E25" s="17">
        <v>7041.6</v>
      </c>
      <c r="F25" s="17">
        <v>4910.2</v>
      </c>
      <c r="G25" s="19">
        <v>0</v>
      </c>
      <c r="H25" s="19">
        <f t="shared" si="1"/>
        <v>69.73131106566689</v>
      </c>
    </row>
    <row r="26" spans="1:8" ht="26.25">
      <c r="A26" s="8" t="s">
        <v>39</v>
      </c>
      <c r="B26" s="9" t="s">
        <v>17</v>
      </c>
      <c r="C26" s="10" t="s">
        <v>17</v>
      </c>
      <c r="D26" s="17">
        <v>223.2</v>
      </c>
      <c r="E26" s="17">
        <v>675</v>
      </c>
      <c r="F26" s="3">
        <v>122.5</v>
      </c>
      <c r="G26" s="19">
        <v>0</v>
      </c>
      <c r="H26" s="19">
        <f t="shared" si="1"/>
        <v>18.14814814814815</v>
      </c>
    </row>
    <row r="27" spans="1:8" ht="26.25">
      <c r="A27" s="8" t="s">
        <v>40</v>
      </c>
      <c r="B27" s="9" t="s">
        <v>17</v>
      </c>
      <c r="C27" s="10" t="s">
        <v>26</v>
      </c>
      <c r="D27" s="17">
        <v>186.1</v>
      </c>
      <c r="E27" s="17">
        <v>132.6</v>
      </c>
      <c r="F27" s="23">
        <v>29</v>
      </c>
      <c r="G27" s="19">
        <f t="shared" si="0"/>
        <v>15.583019881783988</v>
      </c>
      <c r="H27" s="19">
        <f t="shared" si="1"/>
        <v>21.87028657616893</v>
      </c>
    </row>
    <row r="28" spans="1:8" ht="26.25">
      <c r="A28" s="5" t="s">
        <v>41</v>
      </c>
      <c r="B28" s="6" t="s">
        <v>42</v>
      </c>
      <c r="C28" s="7" t="s">
        <v>57</v>
      </c>
      <c r="D28" s="22">
        <f>D29</f>
        <v>17500.5</v>
      </c>
      <c r="E28" s="22">
        <f>E29</f>
        <v>29853.5</v>
      </c>
      <c r="F28" s="22">
        <f>F29</f>
        <v>21491.7</v>
      </c>
      <c r="G28" s="21">
        <f t="shared" si="0"/>
        <v>122.80620553698466</v>
      </c>
      <c r="H28" s="21">
        <f t="shared" si="1"/>
        <v>71.99055387140535</v>
      </c>
    </row>
    <row r="29" spans="1:8" ht="12.75">
      <c r="A29" s="8" t="s">
        <v>43</v>
      </c>
      <c r="B29" s="9" t="s">
        <v>42</v>
      </c>
      <c r="C29" s="10" t="s">
        <v>9</v>
      </c>
      <c r="D29" s="17">
        <v>17500.5</v>
      </c>
      <c r="E29" s="17">
        <v>29853.5</v>
      </c>
      <c r="F29" s="17">
        <v>21491.7</v>
      </c>
      <c r="G29" s="19">
        <f t="shared" si="0"/>
        <v>122.80620553698466</v>
      </c>
      <c r="H29" s="19">
        <f t="shared" si="1"/>
        <v>71.99055387140535</v>
      </c>
    </row>
    <row r="30" spans="1:8" ht="15.75" customHeight="1">
      <c r="A30" s="5" t="s">
        <v>44</v>
      </c>
      <c r="B30" s="6" t="s">
        <v>27</v>
      </c>
      <c r="C30" s="7" t="s">
        <v>57</v>
      </c>
      <c r="D30" s="22">
        <f>D31+D32+D33+D34</f>
        <v>36471</v>
      </c>
      <c r="E30" s="22">
        <f>E31+E32+E33+E34</f>
        <v>55873.1</v>
      </c>
      <c r="F30" s="22">
        <f>F31+F32+F33+F34</f>
        <v>33702.2</v>
      </c>
      <c r="G30" s="21">
        <f t="shared" si="0"/>
        <v>92.40821474596254</v>
      </c>
      <c r="H30" s="21">
        <f t="shared" si="1"/>
        <v>60.31918758758687</v>
      </c>
    </row>
    <row r="31" spans="1:8" ht="12.75">
      <c r="A31" s="8" t="s">
        <v>45</v>
      </c>
      <c r="B31" s="9" t="s">
        <v>27</v>
      </c>
      <c r="C31" s="10" t="s">
        <v>9</v>
      </c>
      <c r="D31" s="17">
        <v>363.9</v>
      </c>
      <c r="E31" s="17">
        <v>1688.4</v>
      </c>
      <c r="F31" s="17">
        <v>1197</v>
      </c>
      <c r="G31" s="19">
        <f t="shared" si="0"/>
        <v>328.9365210222589</v>
      </c>
      <c r="H31" s="19">
        <f t="shared" si="1"/>
        <v>70.89552238805969</v>
      </c>
    </row>
    <row r="32" spans="1:8" ht="26.25">
      <c r="A32" s="8" t="s">
        <v>46</v>
      </c>
      <c r="B32" s="9" t="s">
        <v>27</v>
      </c>
      <c r="C32" s="10" t="s">
        <v>12</v>
      </c>
      <c r="D32" s="17">
        <v>25689.6</v>
      </c>
      <c r="E32" s="17">
        <v>32999.9</v>
      </c>
      <c r="F32" s="17">
        <v>22172.2</v>
      </c>
      <c r="G32" s="19">
        <f t="shared" si="0"/>
        <v>86.30807797708022</v>
      </c>
      <c r="H32" s="19">
        <f t="shared" si="1"/>
        <v>67.18868845057106</v>
      </c>
    </row>
    <row r="33" spans="1:8" ht="12.75">
      <c r="A33" s="8" t="s">
        <v>47</v>
      </c>
      <c r="B33" s="9" t="s">
        <v>27</v>
      </c>
      <c r="C33" s="10" t="s">
        <v>14</v>
      </c>
      <c r="D33" s="17">
        <v>8527.8</v>
      </c>
      <c r="E33" s="17">
        <v>18522.1</v>
      </c>
      <c r="F33" s="17">
        <v>8576.3</v>
      </c>
      <c r="G33" s="19">
        <f t="shared" si="0"/>
        <v>100.56872815966604</v>
      </c>
      <c r="H33" s="19">
        <f t="shared" si="1"/>
        <v>46.303064987231465</v>
      </c>
    </row>
    <row r="34" spans="1:8" ht="26.25">
      <c r="A34" s="8" t="s">
        <v>48</v>
      </c>
      <c r="B34" s="9" t="s">
        <v>27</v>
      </c>
      <c r="C34" s="10" t="s">
        <v>16</v>
      </c>
      <c r="D34" s="17">
        <v>1889.7</v>
      </c>
      <c r="E34" s="17">
        <v>2662.7</v>
      </c>
      <c r="F34" s="17">
        <v>1756.7</v>
      </c>
      <c r="G34" s="19">
        <f t="shared" si="0"/>
        <v>92.96184579562893</v>
      </c>
      <c r="H34" s="19">
        <f t="shared" si="1"/>
        <v>65.97438690051453</v>
      </c>
    </row>
    <row r="35" spans="1:8" ht="26.25">
      <c r="A35" s="5" t="s">
        <v>49</v>
      </c>
      <c r="B35" s="6" t="s">
        <v>19</v>
      </c>
      <c r="C35" s="7" t="s">
        <v>57</v>
      </c>
      <c r="D35" s="22">
        <f>D36</f>
        <v>348.2</v>
      </c>
      <c r="E35" s="22">
        <f>E36</f>
        <v>364.9</v>
      </c>
      <c r="F35" s="22">
        <f>F36</f>
        <v>246.1</v>
      </c>
      <c r="G35" s="21">
        <f t="shared" si="0"/>
        <v>70.67777139574957</v>
      </c>
      <c r="H35" s="21">
        <f t="shared" si="1"/>
        <v>67.44313510550836</v>
      </c>
    </row>
    <row r="36" spans="1:8" ht="12.75">
      <c r="A36" s="8" t="s">
        <v>50</v>
      </c>
      <c r="B36" s="9" t="s">
        <v>19</v>
      </c>
      <c r="C36" s="10" t="s">
        <v>9</v>
      </c>
      <c r="D36" s="17">
        <v>348.2</v>
      </c>
      <c r="E36" s="17">
        <v>364.9</v>
      </c>
      <c r="F36" s="17">
        <v>246.1</v>
      </c>
      <c r="G36" s="19">
        <f t="shared" si="0"/>
        <v>70.67777139574957</v>
      </c>
      <c r="H36" s="19">
        <f t="shared" si="1"/>
        <v>67.44313510550836</v>
      </c>
    </row>
    <row r="37" spans="1:8" ht="52.5">
      <c r="A37" s="5" t="s">
        <v>51</v>
      </c>
      <c r="B37" s="11">
        <v>13</v>
      </c>
      <c r="C37" s="7" t="s">
        <v>57</v>
      </c>
      <c r="D37" s="22">
        <f>D38</f>
        <v>249.3</v>
      </c>
      <c r="E37" s="22">
        <f>E38</f>
        <v>416.6</v>
      </c>
      <c r="F37" s="22">
        <f>F38</f>
        <v>288.2</v>
      </c>
      <c r="G37" s="21">
        <f t="shared" si="0"/>
        <v>115.6036903329322</v>
      </c>
      <c r="H37" s="21">
        <f t="shared" si="1"/>
        <v>69.17906865098415</v>
      </c>
    </row>
    <row r="38" spans="1:8" ht="40.5" customHeight="1">
      <c r="A38" s="8" t="s">
        <v>52</v>
      </c>
      <c r="B38" s="13">
        <v>13</v>
      </c>
      <c r="C38" s="10" t="s">
        <v>9</v>
      </c>
      <c r="D38" s="17">
        <v>249.3</v>
      </c>
      <c r="E38" s="17">
        <v>416.6</v>
      </c>
      <c r="F38" s="17">
        <v>288.2</v>
      </c>
      <c r="G38" s="19">
        <f t="shared" si="0"/>
        <v>115.6036903329322</v>
      </c>
      <c r="H38" s="19">
        <f t="shared" si="1"/>
        <v>69.17906865098415</v>
      </c>
    </row>
    <row r="39" spans="1:8" ht="66.75" customHeight="1">
      <c r="A39" s="5" t="s">
        <v>54</v>
      </c>
      <c r="B39" s="11">
        <v>14</v>
      </c>
      <c r="C39" s="7" t="s">
        <v>57</v>
      </c>
      <c r="D39" s="22">
        <f>D40</f>
        <v>8195</v>
      </c>
      <c r="E39" s="22">
        <f>E40</f>
        <v>11213</v>
      </c>
      <c r="F39" s="22">
        <f>F40</f>
        <v>7778.2</v>
      </c>
      <c r="G39" s="21">
        <f t="shared" si="0"/>
        <v>94.91397193410616</v>
      </c>
      <c r="H39" s="21">
        <f t="shared" si="1"/>
        <v>69.36769820743778</v>
      </c>
    </row>
    <row r="40" spans="1:8" ht="66">
      <c r="A40" s="8" t="s">
        <v>55</v>
      </c>
      <c r="B40" s="13">
        <v>14</v>
      </c>
      <c r="C40" s="10" t="s">
        <v>9</v>
      </c>
      <c r="D40" s="17">
        <v>8195</v>
      </c>
      <c r="E40" s="17">
        <v>11213</v>
      </c>
      <c r="F40" s="17">
        <v>7778.2</v>
      </c>
      <c r="G40" s="19">
        <f t="shared" si="0"/>
        <v>94.91397193410616</v>
      </c>
      <c r="H40" s="19">
        <f t="shared" si="1"/>
        <v>69.36769820743778</v>
      </c>
    </row>
    <row r="41" spans="1:8" ht="26.25">
      <c r="A41" s="14" t="s">
        <v>53</v>
      </c>
      <c r="B41" s="15"/>
      <c r="C41" s="16"/>
      <c r="D41" s="20">
        <f>D6+D12+D14+D20+D22+D28+D30+D35+D37+D39+D16</f>
        <v>194292.6</v>
      </c>
      <c r="E41" s="20">
        <f>E6+E12+E14+E20+E22+E28+E30+E35+E37+E39+E16</f>
        <v>260851.00000000003</v>
      </c>
      <c r="F41" s="20">
        <f>F6+F12+F14+F20+F22+F28+F30+F35+F37+F39+F16</f>
        <v>168999.80000000002</v>
      </c>
      <c r="G41" s="21">
        <f t="shared" si="0"/>
        <v>86.98210842821601</v>
      </c>
      <c r="H41" s="21">
        <f t="shared" si="1"/>
        <v>64.7878674032302</v>
      </c>
    </row>
    <row r="43" spans="4:6" ht="12.75">
      <c r="D43" s="18"/>
      <c r="E43" s="18"/>
      <c r="F43" s="18"/>
    </row>
    <row r="44" spans="1:8" ht="1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1"/>
      <c r="B46" s="1"/>
      <c r="C46" s="1"/>
      <c r="D46" s="1"/>
      <c r="E46" s="1"/>
      <c r="F46" s="1"/>
      <c r="G46" s="1"/>
      <c r="H46" s="2"/>
    </row>
  </sheetData>
  <sheetProtection/>
  <autoFilter ref="A5:H50"/>
  <mergeCells count="4">
    <mergeCell ref="A2:H2"/>
    <mergeCell ref="A3:H3"/>
    <mergeCell ref="A44:H44"/>
    <mergeCell ref="A45:H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2017-05-29T06:01:33Z</cp:lastPrinted>
  <dcterms:created xsi:type="dcterms:W3CDTF">1996-10-08T23:32:33Z</dcterms:created>
  <dcterms:modified xsi:type="dcterms:W3CDTF">2017-11-01T11:46:43Z</dcterms:modified>
  <cp:category/>
  <cp:version/>
  <cp:contentType/>
  <cp:contentStatus/>
</cp:coreProperties>
</file>