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6015" activeTab="0"/>
  </bookViews>
  <sheets>
    <sheet name="Лист1" sheetId="1" r:id="rId1"/>
  </sheets>
  <definedNames>
    <definedName name="_xlnm._FilterDatabase" localSheetId="0" hidden="1">'Лист1'!$A$5:$H$53</definedName>
  </definedNames>
  <calcPr fullCalcOnLoad="1"/>
</workbook>
</file>

<file path=xl/sharedStrings.xml><?xml version="1.0" encoding="utf-8"?>
<sst xmlns="http://schemas.openxmlformats.org/spreadsheetml/2006/main" count="122" uniqueCount="64">
  <si>
    <t>Наименование</t>
  </si>
  <si>
    <t>Раздел</t>
  </si>
  <si>
    <t>Подраздел</t>
  </si>
  <si>
    <t xml:space="preserve">Сведения об исполнении бюджета муниципального района по </t>
  </si>
  <si>
    <t>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</si>
  <si>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</si>
  <si>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</si>
  <si>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</si>
  <si>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</si>
  <si>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</si>
  <si>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</si>
  <si>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</si>
  <si>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</si>
  <si>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</si>
  <si>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</si>
  <si>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 xml:space="preserve">Резервный фонд 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</si>
  <si>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</si>
  <si>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</si>
  <si>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</si>
  <si>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</si>
  <si>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</si>
  <si>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</si>
  <si>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</si>
  <si>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</si>
  <si>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</si>
  <si>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</si>
  <si>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</si>
  <si>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</si>
  <si>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</si>
  <si>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</si>
  <si>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</si>
  <si>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</si>
  <si>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</si>
  <si>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</si>
  <si>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</si>
  <si>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</si>
  <si>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</si>
  <si>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</si>
  <si>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</si>
  <si>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</si>
  <si>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</si>
  <si>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</si>
  <si>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</si>
  <si>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</si>
  <si>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</si>
  <si>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</si>
  <si>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</si>
  <si>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</si>
  <si>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</si>
  <si>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</si>
  <si>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</si>
  <si>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</si>
  <si>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</si>
  <si>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</si>
  <si>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00</t>
  </si>
  <si>
    <t>Уточненная роспись на 2018 год</t>
  </si>
  <si>
    <t>Процент исполнения к уточненной росписи на 2018 год</t>
  </si>
  <si>
    <t>Динамика к аналогичному периоду 2017 года в %</t>
  </si>
  <si>
    <t>Судебная система</t>
  </si>
  <si>
    <t>ОХРАНА ОКРУЖАЮЩЕЙ СРЕДЫ</t>
  </si>
  <si>
    <t>Другие вопросы в облаксти охраны окружающей среды</t>
  </si>
  <si>
    <t>расходам по разделам и подразделам за 9 месяцев 2018 года</t>
  </si>
  <si>
    <t>Исполнение за      9 месяцев 2017 года</t>
  </si>
  <si>
    <t>Исполнение за          9 месяцев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</si>
</sst>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&quot;р.&quot;"/>
    <numFmt numFmtId="189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" fontId="6" fillId="0" borderId="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89" fontId="4" fillId="0" borderId="10" xfId="52" applyNumberFormat="1" applyFont="1" applyFill="1" applyBorder="1" applyAlignment="1" applyProtection="1">
      <alignment horizontal="center"/>
      <protection/>
    </xf>
    <xf numFmtId="189" fontId="4" fillId="0" borderId="10" xfId="0" applyNumberFormat="1" applyFont="1" applyBorder="1" applyAlignment="1">
      <alignment horizontal="center"/>
    </xf>
    <xf numFmtId="189" fontId="2" fillId="0" borderId="10" xfId="52" applyNumberFormat="1" applyFont="1" applyFill="1" applyBorder="1" applyAlignment="1" applyProtection="1">
      <alignment horizontal="center"/>
      <protection/>
    </xf>
    <xf numFmtId="189" fontId="2" fillId="0" borderId="10" xfId="0" applyNumberFormat="1" applyFont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26.00390625" style="0" customWidth="1"/>
    <col min="2" max="2" width="8.8515625" style="0" customWidth="1"/>
    <col min="3" max="3" width="10.00390625" style="0" customWidth="1"/>
    <col min="4" max="4" width="14.140625" style="0" customWidth="1"/>
    <col min="5" max="5" width="14.57421875" style="0" customWidth="1"/>
    <col min="6" max="6" width="15.8515625" style="0" customWidth="1"/>
    <col min="7" max="7" width="17.00390625" style="0" customWidth="1"/>
    <col min="8" max="8" width="18.7109375" style="0" customWidth="1"/>
  </cols>
  <sheetData>
    <row r="2" spans="1:8" ht="15.75">
      <c r="A2" s="26" t="s">
        <v>3</v>
      </c>
      <c r="B2" s="26"/>
      <c r="C2" s="26"/>
      <c r="D2" s="26"/>
      <c r="E2" s="26"/>
      <c r="F2" s="26"/>
      <c r="G2" s="26"/>
      <c r="H2" s="26"/>
    </row>
    <row r="3" spans="1:8" ht="15.75">
      <c r="A3" s="26" t="s">
        <v>61</v>
      </c>
      <c r="B3" s="26"/>
      <c r="C3" s="26"/>
      <c r="D3" s="26"/>
      <c r="E3" s="26"/>
      <c r="F3" s="26"/>
      <c r="G3" s="26"/>
      <c r="H3" s="26"/>
    </row>
    <row r="4" spans="1:8" ht="12.75">
      <c r="A4" s="1"/>
      <c r="B4" s="1"/>
      <c r="C4" s="1"/>
      <c r="D4" s="1"/>
      <c r="E4" s="1"/>
      <c r="F4" s="1"/>
      <c r="G4" s="1"/>
      <c r="H4" s="2" t="s">
        <v>4</v>
      </c>
    </row>
    <row r="5" spans="1:8" ht="54" customHeight="1">
      <c r="A5" s="16" t="s">
        <v>0</v>
      </c>
      <c r="B5" s="16" t="s">
        <v>1</v>
      </c>
      <c r="C5" s="16" t="s">
        <v>2</v>
      </c>
      <c r="D5" s="3" t="s">
        <v>62</v>
      </c>
      <c r="E5" s="3" t="s">
        <v>55</v>
      </c>
      <c r="F5" s="3" t="s">
        <v>63</v>
      </c>
      <c r="G5" s="3" t="s">
        <v>57</v>
      </c>
      <c r="H5" s="3" t="s">
        <v>56</v>
      </c>
    </row>
    <row r="6" spans="1:8" ht="25.5">
      <c r="A6" s="4" t="s">
        <v>5</v>
      </c>
      <c r="B6" s="5" t="s">
        <v>6</v>
      </c>
      <c r="C6" s="6" t="s">
        <v>54</v>
      </c>
      <c r="D6" s="19">
        <f>D7+D8+D10+D11+D12</f>
        <v>26116.1</v>
      </c>
      <c r="E6" s="19">
        <f>E7+E8+E10+E11+E12+E9</f>
        <v>41330.899999999994</v>
      </c>
      <c r="F6" s="19">
        <f>F7+F8+F10+F11+F12+F9</f>
        <v>29634.299999999996</v>
      </c>
      <c r="G6" s="20">
        <f>F6/D6*100</f>
        <v>113.47138355267438</v>
      </c>
      <c r="H6" s="20">
        <f>F6/E6*100</f>
        <v>71.70010815152827</v>
      </c>
    </row>
    <row r="7" spans="1:8" ht="55.5" customHeight="1">
      <c r="A7" s="7" t="s">
        <v>7</v>
      </c>
      <c r="B7" s="8" t="s">
        <v>6</v>
      </c>
      <c r="C7" s="9" t="s">
        <v>8</v>
      </c>
      <c r="D7" s="21">
        <v>1039.3</v>
      </c>
      <c r="E7" s="21">
        <v>1519.5</v>
      </c>
      <c r="F7" s="21">
        <v>1093</v>
      </c>
      <c r="G7" s="22">
        <f aca="true" t="shared" si="0" ref="G7:G44">F7/D7*100</f>
        <v>105.16693928605794</v>
      </c>
      <c r="H7" s="22">
        <f aca="true" t="shared" si="1" ref="H7:H44">F7/E7*100</f>
        <v>71.93155643303719</v>
      </c>
    </row>
    <row r="8" spans="1:8" ht="102">
      <c r="A8" s="7" t="s">
        <v>10</v>
      </c>
      <c r="B8" s="8" t="s">
        <v>6</v>
      </c>
      <c r="C8" s="9" t="s">
        <v>11</v>
      </c>
      <c r="D8" s="21">
        <v>16703.5</v>
      </c>
      <c r="E8" s="21">
        <v>25023.3</v>
      </c>
      <c r="F8" s="21">
        <v>18122.8</v>
      </c>
      <c r="G8" s="22">
        <f t="shared" si="0"/>
        <v>108.4970215823031</v>
      </c>
      <c r="H8" s="22">
        <f t="shared" si="1"/>
        <v>72.42370111056495</v>
      </c>
    </row>
    <row r="9" spans="1:8" ht="12.75">
      <c r="A9" s="7" t="s">
        <v>58</v>
      </c>
      <c r="B9" s="8" t="s">
        <v>6</v>
      </c>
      <c r="C9" s="9" t="s">
        <v>30</v>
      </c>
      <c r="D9" s="21">
        <v>0</v>
      </c>
      <c r="E9" s="21">
        <v>532.1</v>
      </c>
      <c r="F9" s="21">
        <v>309.6</v>
      </c>
      <c r="G9" s="22"/>
      <c r="H9" s="22"/>
    </row>
    <row r="10" spans="1:8" ht="65.25" customHeight="1">
      <c r="A10" s="7" t="s">
        <v>12</v>
      </c>
      <c r="B10" s="8" t="s">
        <v>6</v>
      </c>
      <c r="C10" s="9" t="s">
        <v>13</v>
      </c>
      <c r="D10" s="21">
        <v>3902.8</v>
      </c>
      <c r="E10" s="21">
        <v>5951.4</v>
      </c>
      <c r="F10" s="21">
        <v>4402.4</v>
      </c>
      <c r="G10" s="22">
        <f t="shared" si="0"/>
        <v>112.8010659014041</v>
      </c>
      <c r="H10" s="22">
        <f t="shared" si="1"/>
        <v>73.97251066975838</v>
      </c>
    </row>
    <row r="11" spans="1:8" ht="12.75">
      <c r="A11" s="7" t="s">
        <v>15</v>
      </c>
      <c r="B11" s="8" t="s">
        <v>6</v>
      </c>
      <c r="C11" s="9" t="s">
        <v>16</v>
      </c>
      <c r="D11" s="22">
        <v>0</v>
      </c>
      <c r="E11" s="21">
        <v>361</v>
      </c>
      <c r="F11" s="22">
        <v>0</v>
      </c>
      <c r="G11" s="22">
        <v>0</v>
      </c>
      <c r="H11" s="22">
        <f t="shared" si="1"/>
        <v>0</v>
      </c>
    </row>
    <row r="12" spans="1:8" ht="28.5" customHeight="1">
      <c r="A12" s="7" t="s">
        <v>17</v>
      </c>
      <c r="B12" s="8" t="s">
        <v>6</v>
      </c>
      <c r="C12" s="9" t="s">
        <v>18</v>
      </c>
      <c r="D12" s="21">
        <v>4470.5</v>
      </c>
      <c r="E12" s="21">
        <v>7943.6</v>
      </c>
      <c r="F12" s="21">
        <v>5706.5</v>
      </c>
      <c r="G12" s="22">
        <f t="shared" si="0"/>
        <v>127.64791410356784</v>
      </c>
      <c r="H12" s="22">
        <f t="shared" si="1"/>
        <v>71.83770582607382</v>
      </c>
    </row>
    <row r="13" spans="1:8" ht="25.5">
      <c r="A13" s="4" t="s">
        <v>19</v>
      </c>
      <c r="B13" s="5" t="s">
        <v>8</v>
      </c>
      <c r="C13" s="6" t="s">
        <v>54</v>
      </c>
      <c r="D13" s="19">
        <f>D14</f>
        <v>167.7</v>
      </c>
      <c r="E13" s="19">
        <f>E14</f>
        <v>231.8</v>
      </c>
      <c r="F13" s="19">
        <f>F14</f>
        <v>173.8</v>
      </c>
      <c r="G13" s="19">
        <f>G14</f>
        <v>103.63744782349436</v>
      </c>
      <c r="H13" s="20">
        <f t="shared" si="1"/>
        <v>74.97842968075928</v>
      </c>
    </row>
    <row r="14" spans="1:8" ht="25.5">
      <c r="A14" s="7" t="s">
        <v>20</v>
      </c>
      <c r="B14" s="8" t="s">
        <v>8</v>
      </c>
      <c r="C14" s="9" t="s">
        <v>9</v>
      </c>
      <c r="D14" s="21">
        <v>167.7</v>
      </c>
      <c r="E14" s="21">
        <v>231.8</v>
      </c>
      <c r="F14" s="21">
        <v>173.8</v>
      </c>
      <c r="G14" s="22">
        <f t="shared" si="0"/>
        <v>103.63744782349436</v>
      </c>
      <c r="H14" s="22">
        <f t="shared" si="1"/>
        <v>74.97842968075928</v>
      </c>
    </row>
    <row r="15" spans="1:8" ht="51">
      <c r="A15" s="4" t="s">
        <v>21</v>
      </c>
      <c r="B15" s="5" t="s">
        <v>9</v>
      </c>
      <c r="C15" s="6" t="s">
        <v>54</v>
      </c>
      <c r="D15" s="19">
        <f>D16</f>
        <v>649.3</v>
      </c>
      <c r="E15" s="19">
        <f>E16</f>
        <v>1188</v>
      </c>
      <c r="F15" s="19">
        <f>F16</f>
        <v>785.5</v>
      </c>
      <c r="G15" s="20">
        <f t="shared" si="0"/>
        <v>120.97643616202065</v>
      </c>
      <c r="H15" s="20">
        <f t="shared" si="1"/>
        <v>66.11952861952862</v>
      </c>
    </row>
    <row r="16" spans="1:8" ht="63.75">
      <c r="A16" s="7" t="s">
        <v>22</v>
      </c>
      <c r="B16" s="8" t="s">
        <v>9</v>
      </c>
      <c r="C16" s="9" t="s">
        <v>23</v>
      </c>
      <c r="D16" s="21">
        <v>649.3</v>
      </c>
      <c r="E16" s="21">
        <v>1188</v>
      </c>
      <c r="F16" s="21">
        <v>785.5</v>
      </c>
      <c r="G16" s="22">
        <f t="shared" si="0"/>
        <v>120.97643616202065</v>
      </c>
      <c r="H16" s="22">
        <f t="shared" si="1"/>
        <v>66.11952861952862</v>
      </c>
    </row>
    <row r="17" spans="1:8" ht="25.5">
      <c r="A17" s="4" t="s">
        <v>25</v>
      </c>
      <c r="B17" s="5" t="s">
        <v>11</v>
      </c>
      <c r="C17" s="6" t="s">
        <v>54</v>
      </c>
      <c r="D17" s="20">
        <f>D18+D19+D20</f>
        <v>331</v>
      </c>
      <c r="E17" s="20">
        <f>E18+E19+E20</f>
        <v>19315.2</v>
      </c>
      <c r="F17" s="20">
        <f>F18+F19+F20</f>
        <v>5577.7</v>
      </c>
      <c r="G17" s="20">
        <v>0</v>
      </c>
      <c r="H17" s="20">
        <f t="shared" si="1"/>
        <v>28.87725728959576</v>
      </c>
    </row>
    <row r="18" spans="1:8" ht="25.5">
      <c r="A18" s="7" t="s">
        <v>53</v>
      </c>
      <c r="B18" s="8" t="s">
        <v>11</v>
      </c>
      <c r="C18" s="9" t="s">
        <v>30</v>
      </c>
      <c r="D18" s="22">
        <v>57</v>
      </c>
      <c r="E18" s="21">
        <v>120.4</v>
      </c>
      <c r="F18" s="22">
        <v>74.8</v>
      </c>
      <c r="G18" s="22">
        <v>0</v>
      </c>
      <c r="H18" s="22">
        <f t="shared" si="1"/>
        <v>62.12624584717608</v>
      </c>
    </row>
    <row r="19" spans="1:8" ht="25.5">
      <c r="A19" s="7" t="s">
        <v>26</v>
      </c>
      <c r="B19" s="8" t="s">
        <v>11</v>
      </c>
      <c r="C19" s="9" t="s">
        <v>23</v>
      </c>
      <c r="D19" s="22">
        <v>274</v>
      </c>
      <c r="E19" s="21">
        <v>18779.8</v>
      </c>
      <c r="F19" s="21">
        <v>5411.7</v>
      </c>
      <c r="G19" s="22">
        <v>0</v>
      </c>
      <c r="H19" s="22">
        <f t="shared" si="1"/>
        <v>28.816600815770137</v>
      </c>
    </row>
    <row r="20" spans="1:8" ht="25.5">
      <c r="A20" s="7" t="s">
        <v>27</v>
      </c>
      <c r="B20" s="8" t="s">
        <v>11</v>
      </c>
      <c r="C20" s="9" t="s">
        <v>28</v>
      </c>
      <c r="D20" s="22">
        <v>0</v>
      </c>
      <c r="E20" s="21">
        <v>415</v>
      </c>
      <c r="F20" s="22">
        <v>91.2</v>
      </c>
      <c r="G20" s="22">
        <v>0</v>
      </c>
      <c r="H20" s="22">
        <f t="shared" si="1"/>
        <v>21.97590361445783</v>
      </c>
    </row>
    <row r="21" spans="1:8" ht="38.25">
      <c r="A21" s="4" t="s">
        <v>29</v>
      </c>
      <c r="B21" s="5" t="s">
        <v>30</v>
      </c>
      <c r="C21" s="6" t="s">
        <v>54</v>
      </c>
      <c r="D21" s="19">
        <f>D22</f>
        <v>200</v>
      </c>
      <c r="E21" s="19">
        <f>E22</f>
        <v>580</v>
      </c>
      <c r="F21" s="19">
        <f>F22</f>
        <v>370.4</v>
      </c>
      <c r="G21" s="20">
        <v>0</v>
      </c>
      <c r="H21" s="20">
        <f t="shared" si="1"/>
        <v>63.86206896551724</v>
      </c>
    </row>
    <row r="22" spans="1:8" ht="12.75">
      <c r="A22" s="7" t="s">
        <v>31</v>
      </c>
      <c r="B22" s="8" t="s">
        <v>30</v>
      </c>
      <c r="C22" s="9" t="s">
        <v>6</v>
      </c>
      <c r="D22" s="21">
        <v>200</v>
      </c>
      <c r="E22" s="21">
        <v>580</v>
      </c>
      <c r="F22" s="22">
        <v>370.4</v>
      </c>
      <c r="G22" s="22">
        <v>0</v>
      </c>
      <c r="H22" s="22">
        <f t="shared" si="1"/>
        <v>63.86206896551724</v>
      </c>
    </row>
    <row r="23" spans="1:8" ht="25.5">
      <c r="A23" s="4" t="s">
        <v>59</v>
      </c>
      <c r="B23" s="5" t="s">
        <v>13</v>
      </c>
      <c r="C23" s="6" t="s">
        <v>54</v>
      </c>
      <c r="D23" s="19">
        <v>0</v>
      </c>
      <c r="E23" s="19">
        <f>E24</f>
        <v>4026.6</v>
      </c>
      <c r="F23" s="19">
        <f>F24</f>
        <v>0</v>
      </c>
      <c r="G23" s="20">
        <v>0</v>
      </c>
      <c r="H23" s="20">
        <v>0</v>
      </c>
    </row>
    <row r="24" spans="1:8" ht="25.5">
      <c r="A24" s="7" t="s">
        <v>60</v>
      </c>
      <c r="B24" s="8" t="s">
        <v>13</v>
      </c>
      <c r="C24" s="9" t="s">
        <v>30</v>
      </c>
      <c r="D24" s="21">
        <v>0</v>
      </c>
      <c r="E24" s="21">
        <v>4026.6</v>
      </c>
      <c r="F24" s="22">
        <v>0</v>
      </c>
      <c r="G24" s="22">
        <v>0</v>
      </c>
      <c r="H24" s="22">
        <v>0</v>
      </c>
    </row>
    <row r="25" spans="1:8" ht="12.75">
      <c r="A25" s="4" t="s">
        <v>32</v>
      </c>
      <c r="B25" s="5" t="s">
        <v>14</v>
      </c>
      <c r="C25" s="6" t="s">
        <v>54</v>
      </c>
      <c r="D25" s="19">
        <f>D26+D27+D28+D29+D30</f>
        <v>78029.3</v>
      </c>
      <c r="E25" s="19">
        <f>E26+E27+E28+E29+E30</f>
        <v>120286.2</v>
      </c>
      <c r="F25" s="19">
        <f>F26+F27+F28+F29+F30</f>
        <v>88085.6</v>
      </c>
      <c r="G25" s="20">
        <f t="shared" si="0"/>
        <v>112.88785110208602</v>
      </c>
      <c r="H25" s="20">
        <f t="shared" si="1"/>
        <v>73.23001308545786</v>
      </c>
    </row>
    <row r="26" spans="1:8" ht="12.75">
      <c r="A26" s="7" t="s">
        <v>33</v>
      </c>
      <c r="B26" s="8" t="s">
        <v>14</v>
      </c>
      <c r="C26" s="9" t="s">
        <v>6</v>
      </c>
      <c r="D26" s="21">
        <v>23797.3</v>
      </c>
      <c r="E26" s="21">
        <v>40844.6</v>
      </c>
      <c r="F26" s="21">
        <v>27676.4</v>
      </c>
      <c r="G26" s="22">
        <f t="shared" si="0"/>
        <v>116.30058872225003</v>
      </c>
      <c r="H26" s="22">
        <f t="shared" si="1"/>
        <v>67.76024248003408</v>
      </c>
    </row>
    <row r="27" spans="1:8" ht="12.75">
      <c r="A27" s="7" t="s">
        <v>34</v>
      </c>
      <c r="B27" s="8" t="s">
        <v>14</v>
      </c>
      <c r="C27" s="9" t="s">
        <v>8</v>
      </c>
      <c r="D27" s="21">
        <v>49170.3</v>
      </c>
      <c r="E27" s="21">
        <v>70028.3</v>
      </c>
      <c r="F27" s="21">
        <v>52897.4</v>
      </c>
      <c r="G27" s="22">
        <f t="shared" si="0"/>
        <v>107.57998222504234</v>
      </c>
      <c r="H27" s="22">
        <f t="shared" si="1"/>
        <v>75.53717568468747</v>
      </c>
    </row>
    <row r="28" spans="1:8" ht="25.5">
      <c r="A28" s="7" t="s">
        <v>35</v>
      </c>
      <c r="B28" s="8" t="s">
        <v>14</v>
      </c>
      <c r="C28" s="9" t="s">
        <v>9</v>
      </c>
      <c r="D28" s="21">
        <v>4910.2</v>
      </c>
      <c r="E28" s="21">
        <v>8628.3</v>
      </c>
      <c r="F28" s="21">
        <v>6825.1</v>
      </c>
      <c r="G28" s="22">
        <v>0</v>
      </c>
      <c r="H28" s="22">
        <f t="shared" si="1"/>
        <v>79.10132934645297</v>
      </c>
    </row>
    <row r="29" spans="1:8" ht="25.5">
      <c r="A29" s="7" t="s">
        <v>36</v>
      </c>
      <c r="B29" s="17" t="s">
        <v>14</v>
      </c>
      <c r="C29" s="18" t="s">
        <v>14</v>
      </c>
      <c r="D29" s="21">
        <v>122.5</v>
      </c>
      <c r="E29" s="21">
        <v>705</v>
      </c>
      <c r="F29" s="23">
        <v>666.7</v>
      </c>
      <c r="G29" s="23">
        <v>0</v>
      </c>
      <c r="H29" s="23">
        <f t="shared" si="1"/>
        <v>94.56737588652483</v>
      </c>
    </row>
    <row r="30" spans="1:8" ht="25.5">
      <c r="A30" s="7" t="s">
        <v>37</v>
      </c>
      <c r="B30" s="17" t="s">
        <v>14</v>
      </c>
      <c r="C30" s="18" t="s">
        <v>23</v>
      </c>
      <c r="D30" s="21">
        <v>29</v>
      </c>
      <c r="E30" s="21">
        <v>80</v>
      </c>
      <c r="F30" s="23">
        <v>20</v>
      </c>
      <c r="G30" s="23">
        <v>0</v>
      </c>
      <c r="H30" s="23">
        <f t="shared" si="1"/>
        <v>25</v>
      </c>
    </row>
    <row r="31" spans="1:8" ht="25.5">
      <c r="A31" s="4" t="s">
        <v>38</v>
      </c>
      <c r="B31" s="5" t="s">
        <v>39</v>
      </c>
      <c r="C31" s="6" t="s">
        <v>54</v>
      </c>
      <c r="D31" s="19">
        <f>D32</f>
        <v>21491.7</v>
      </c>
      <c r="E31" s="19">
        <f>E32</f>
        <v>33163.2</v>
      </c>
      <c r="F31" s="19">
        <f>F32</f>
        <v>26803.4</v>
      </c>
      <c r="G31" s="20">
        <f t="shared" si="0"/>
        <v>124.71512258220616</v>
      </c>
      <c r="H31" s="20">
        <f t="shared" si="1"/>
        <v>80.82271915858543</v>
      </c>
    </row>
    <row r="32" spans="1:8" ht="12.75">
      <c r="A32" s="7" t="s">
        <v>40</v>
      </c>
      <c r="B32" s="8" t="s">
        <v>39</v>
      </c>
      <c r="C32" s="9" t="s">
        <v>6</v>
      </c>
      <c r="D32" s="21">
        <v>21491.7</v>
      </c>
      <c r="E32" s="21">
        <v>33163.2</v>
      </c>
      <c r="F32" s="21">
        <v>26803.4</v>
      </c>
      <c r="G32" s="22">
        <f t="shared" si="0"/>
        <v>124.71512258220616</v>
      </c>
      <c r="H32" s="22">
        <f t="shared" si="1"/>
        <v>80.82271915858543</v>
      </c>
    </row>
    <row r="33" spans="1:8" ht="15.75" customHeight="1">
      <c r="A33" s="4" t="s">
        <v>41</v>
      </c>
      <c r="B33" s="5" t="s">
        <v>24</v>
      </c>
      <c r="C33" s="6" t="s">
        <v>54</v>
      </c>
      <c r="D33" s="19">
        <f>D34+D35+D36+D37</f>
        <v>33702.2</v>
      </c>
      <c r="E33" s="19">
        <f>E34+E35+E36+E37</f>
        <v>56237.5</v>
      </c>
      <c r="F33" s="19">
        <f>F34+F35+F36+F37</f>
        <v>36715.100000000006</v>
      </c>
      <c r="G33" s="20">
        <f t="shared" si="0"/>
        <v>108.93977247776112</v>
      </c>
      <c r="H33" s="20">
        <f t="shared" si="1"/>
        <v>65.28579684374306</v>
      </c>
    </row>
    <row r="34" spans="1:8" ht="12.75">
      <c r="A34" s="7" t="s">
        <v>42</v>
      </c>
      <c r="B34" s="8" t="s">
        <v>24</v>
      </c>
      <c r="C34" s="9" t="s">
        <v>6</v>
      </c>
      <c r="D34" s="21">
        <v>1197</v>
      </c>
      <c r="E34" s="21">
        <v>1674.4</v>
      </c>
      <c r="F34" s="21">
        <v>1211</v>
      </c>
      <c r="G34" s="22">
        <f t="shared" si="0"/>
        <v>101.16959064327486</v>
      </c>
      <c r="H34" s="22">
        <f t="shared" si="1"/>
        <v>72.32441471571906</v>
      </c>
    </row>
    <row r="35" spans="1:8" ht="25.5">
      <c r="A35" s="7" t="s">
        <v>43</v>
      </c>
      <c r="B35" s="8" t="s">
        <v>24</v>
      </c>
      <c r="C35" s="9" t="s">
        <v>9</v>
      </c>
      <c r="D35" s="21">
        <v>22172.2</v>
      </c>
      <c r="E35" s="21">
        <v>33666</v>
      </c>
      <c r="F35" s="21">
        <v>21984</v>
      </c>
      <c r="G35" s="22">
        <f t="shared" si="0"/>
        <v>99.15118932717547</v>
      </c>
      <c r="H35" s="22">
        <f t="shared" si="1"/>
        <v>65.30030297629656</v>
      </c>
    </row>
    <row r="36" spans="1:8" ht="12.75">
      <c r="A36" s="7" t="s">
        <v>44</v>
      </c>
      <c r="B36" s="8" t="s">
        <v>24</v>
      </c>
      <c r="C36" s="9" t="s">
        <v>11</v>
      </c>
      <c r="D36" s="21">
        <v>8576.3</v>
      </c>
      <c r="E36" s="21">
        <v>18216.8</v>
      </c>
      <c r="F36" s="21">
        <v>11707.8</v>
      </c>
      <c r="G36" s="22">
        <f t="shared" si="0"/>
        <v>136.51341487587888</v>
      </c>
      <c r="H36" s="22">
        <f t="shared" si="1"/>
        <v>64.26924597075228</v>
      </c>
    </row>
    <row r="37" spans="1:8" ht="25.5">
      <c r="A37" s="7" t="s">
        <v>45</v>
      </c>
      <c r="B37" s="8" t="s">
        <v>24</v>
      </c>
      <c r="C37" s="9" t="s">
        <v>13</v>
      </c>
      <c r="D37" s="21">
        <v>1756.7</v>
      </c>
      <c r="E37" s="21">
        <v>2680.3</v>
      </c>
      <c r="F37" s="21">
        <v>1812.3</v>
      </c>
      <c r="G37" s="22">
        <f t="shared" si="0"/>
        <v>103.16502533158763</v>
      </c>
      <c r="H37" s="22">
        <f t="shared" si="1"/>
        <v>67.61556542178114</v>
      </c>
    </row>
    <row r="38" spans="1:8" ht="25.5">
      <c r="A38" s="4" t="s">
        <v>46</v>
      </c>
      <c r="B38" s="5" t="s">
        <v>16</v>
      </c>
      <c r="C38" s="6" t="s">
        <v>54</v>
      </c>
      <c r="D38" s="19">
        <f>D39</f>
        <v>246.1</v>
      </c>
      <c r="E38" s="19">
        <f>E39</f>
        <v>366.2</v>
      </c>
      <c r="F38" s="19">
        <f>F39</f>
        <v>281.2</v>
      </c>
      <c r="G38" s="20">
        <f t="shared" si="0"/>
        <v>114.26249492076393</v>
      </c>
      <c r="H38" s="20">
        <f t="shared" si="1"/>
        <v>76.78864008738394</v>
      </c>
    </row>
    <row r="39" spans="1:8" ht="12.75">
      <c r="A39" s="7" t="s">
        <v>47</v>
      </c>
      <c r="B39" s="8" t="s">
        <v>16</v>
      </c>
      <c r="C39" s="9" t="s">
        <v>6</v>
      </c>
      <c r="D39" s="21">
        <v>246.1</v>
      </c>
      <c r="E39" s="21">
        <v>366.2</v>
      </c>
      <c r="F39" s="21">
        <v>281.2</v>
      </c>
      <c r="G39" s="22">
        <f t="shared" si="0"/>
        <v>114.26249492076393</v>
      </c>
      <c r="H39" s="22">
        <f t="shared" si="1"/>
        <v>76.78864008738394</v>
      </c>
    </row>
    <row r="40" spans="1:8" ht="51">
      <c r="A40" s="4" t="s">
        <v>48</v>
      </c>
      <c r="B40" s="10">
        <v>13</v>
      </c>
      <c r="C40" s="6" t="s">
        <v>54</v>
      </c>
      <c r="D40" s="19">
        <f>D41</f>
        <v>288.2</v>
      </c>
      <c r="E40" s="19">
        <f>E41</f>
        <v>297</v>
      </c>
      <c r="F40" s="19">
        <f>F41</f>
        <v>221.3</v>
      </c>
      <c r="G40" s="20">
        <f t="shared" si="0"/>
        <v>76.78695350451076</v>
      </c>
      <c r="H40" s="20">
        <f t="shared" si="1"/>
        <v>74.51178451178451</v>
      </c>
    </row>
    <row r="41" spans="1:8" ht="40.5" customHeight="1">
      <c r="A41" s="7" t="s">
        <v>49</v>
      </c>
      <c r="B41" s="11">
        <v>13</v>
      </c>
      <c r="C41" s="9" t="s">
        <v>6</v>
      </c>
      <c r="D41" s="21">
        <v>288.2</v>
      </c>
      <c r="E41" s="21">
        <v>297</v>
      </c>
      <c r="F41" s="21">
        <v>221.3</v>
      </c>
      <c r="G41" s="22">
        <f t="shared" si="0"/>
        <v>76.78695350451076</v>
      </c>
      <c r="H41" s="22">
        <f t="shared" si="1"/>
        <v>74.51178451178451</v>
      </c>
    </row>
    <row r="42" spans="1:8" ht="66.75" customHeight="1">
      <c r="A42" s="4" t="s">
        <v>51</v>
      </c>
      <c r="B42" s="10">
        <v>14</v>
      </c>
      <c r="C42" s="6" t="s">
        <v>54</v>
      </c>
      <c r="D42" s="19">
        <f>D43</f>
        <v>7778.2</v>
      </c>
      <c r="E42" s="19">
        <f>E43</f>
        <v>14556.5</v>
      </c>
      <c r="F42" s="19">
        <f>F43</f>
        <v>11129.7</v>
      </c>
      <c r="G42" s="20">
        <f t="shared" si="0"/>
        <v>143.08837520248903</v>
      </c>
      <c r="H42" s="20">
        <f t="shared" si="1"/>
        <v>76.45862673032666</v>
      </c>
    </row>
    <row r="43" spans="1:8" ht="63.75">
      <c r="A43" s="7" t="s">
        <v>52</v>
      </c>
      <c r="B43" s="11">
        <v>14</v>
      </c>
      <c r="C43" s="9" t="s">
        <v>6</v>
      </c>
      <c r="D43" s="21">
        <v>7778.2</v>
      </c>
      <c r="E43" s="21">
        <v>14556.5</v>
      </c>
      <c r="F43" s="21">
        <v>11129.7</v>
      </c>
      <c r="G43" s="22">
        <f t="shared" si="0"/>
        <v>143.08837520248903</v>
      </c>
      <c r="H43" s="22">
        <f t="shared" si="1"/>
        <v>76.45862673032666</v>
      </c>
    </row>
    <row r="44" spans="1:8" ht="25.5">
      <c r="A44" s="12" t="s">
        <v>50</v>
      </c>
      <c r="B44" s="13"/>
      <c r="C44" s="14"/>
      <c r="D44" s="20">
        <f>D6+D13+D15+D21+D25+D31+D33+D38+D40+D42+D17</f>
        <v>168999.80000000002</v>
      </c>
      <c r="E44" s="24">
        <f>E6+E13+E15+E21+E25+E31+E33+E38+E40+E42+E17+E23</f>
        <v>291579.1</v>
      </c>
      <c r="F44" s="24">
        <f>F6+F13+F15+F21+F25+F31+F33+F38+F40+F42+F17</f>
        <v>199778.00000000003</v>
      </c>
      <c r="G44" s="20">
        <f t="shared" si="0"/>
        <v>118.2119742153541</v>
      </c>
      <c r="H44" s="20">
        <f t="shared" si="1"/>
        <v>68.51588471190152</v>
      </c>
    </row>
    <row r="45" spans="5:6" ht="12.75">
      <c r="E45" s="25"/>
      <c r="F45" s="25"/>
    </row>
    <row r="46" spans="4:6" ht="12.75">
      <c r="D46" s="15"/>
      <c r="E46" s="15"/>
      <c r="F46" s="15"/>
    </row>
    <row r="47" spans="1:8" ht="15.75">
      <c r="A47" s="26"/>
      <c r="B47" s="26"/>
      <c r="C47" s="26"/>
      <c r="D47" s="26"/>
      <c r="E47" s="26"/>
      <c r="F47" s="26"/>
      <c r="G47" s="26"/>
      <c r="H47" s="26"/>
    </row>
    <row r="48" spans="1:8" ht="15.75">
      <c r="A48" s="26"/>
      <c r="B48" s="26"/>
      <c r="C48" s="26"/>
      <c r="D48" s="26"/>
      <c r="E48" s="26"/>
      <c r="F48" s="26"/>
      <c r="G48" s="26"/>
      <c r="H48" s="26"/>
    </row>
    <row r="49" spans="1:8" ht="12.75">
      <c r="A49" s="1"/>
      <c r="B49" s="1"/>
      <c r="C49" s="1"/>
      <c r="D49" s="1"/>
      <c r="E49" s="1"/>
      <c r="F49" s="1"/>
      <c r="G49" s="1"/>
      <c r="H49" s="2"/>
    </row>
  </sheetData>
  <sheetProtection/>
  <autoFilter ref="A5:H53"/>
  <mergeCells count="4">
    <mergeCell ref="A2:H2"/>
    <mergeCell ref="A3:H3"/>
    <mergeCell ref="A47:H47"/>
    <mergeCell ref="A48:H48"/>
  </mergeCells>
  <printOptions/>
  <pageMargins left="0.7480314960629921" right="0.1968503937007874" top="0.984251968503937" bottom="0.5905511811023623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2018-07-30T08:02:26Z</cp:lastPrinted>
  <dcterms:created xsi:type="dcterms:W3CDTF">1996-10-08T23:32:33Z</dcterms:created>
  <dcterms:modified xsi:type="dcterms:W3CDTF">2018-10-16T11:48:23Z</dcterms:modified>
  <cp:category/>
  <cp:version/>
  <cp:contentType/>
  <cp:contentStatus/>
</cp:coreProperties>
</file>