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'Лист1'!$A$5:$H$53</definedName>
  </definedNames>
  <calcPr fullCalcOnLoad="1"/>
</workbook>
</file>

<file path=xl/sharedStrings.xml><?xml version="1.0" encoding="utf-8"?>
<sst xmlns="http://schemas.openxmlformats.org/spreadsheetml/2006/main" count="122" uniqueCount="65">
  <si>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</si>
  <si>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</si>
  <si>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</si>
  <si>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</si>
  <si>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</si>
  <si>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</si>
  <si>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</si>
  <si>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</si>
  <si>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</si>
  <si>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</si>
  <si>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</si>
  <si>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</si>
  <si>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</si>
  <si>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</si>
  <si>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</si>
  <si>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</si>
  <si>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</si>
  <si>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</si>
  <si>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</si>
  <si>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</si>
  <si>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</si>
  <si>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</si>
  <si>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</si>
  <si>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</si>
  <si>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</si>
  <si>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</si>
  <si>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</si>
  <si>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</si>
  <si>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</si>
  <si>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</si>
  <si>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</si>
  <si>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</si>
  <si>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</si>
  <si>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</si>
  <si>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</si>
  <si>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</si>
  <si>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</si>
  <si>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</si>
  <si>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</si>
  <si>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</si>
  <si>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</si>
  <si>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</si>
  <si>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</si>
  <si>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</si>
  <si>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</si>
  <si>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</si>
  <si>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</si>
  <si>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</si>
  <si>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</si>
  <si>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</si>
  <si>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</si>
  <si>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</si>
  <si>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Молодежная политика</t>
  </si>
  <si>
    <t>Транспорт</t>
  </si>
  <si>
    <t>Коммунальное хозяйство</t>
  </si>
  <si>
    <t>Уточненная роспись на 2021 год</t>
  </si>
  <si>
    <t>Динамика к аналогичному периоду 2020 года в %</t>
  </si>
  <si>
    <t>Процент исполнения к уточненной росписи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</si>
  <si>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</si>
  <si>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</si>
  <si>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14</t>
  </si>
  <si>
    <t>Другие вопросы в области национальной безопасности и правоохранительной деятельности</t>
  </si>
  <si>
    <t>расходам по разделам и подразделам за 9 месяцев 2021 года</t>
  </si>
  <si>
    <t>Исполнение за      9 месяцев 2020 года</t>
  </si>
  <si>
    <t>Исполнение за          9 месяцев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</si>
</sst>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25">
      <selection activeCell="E34" sqref="E34"/>
    </sheetView>
  </sheetViews>
  <sheetFormatPr defaultColWidth="9.140625" defaultRowHeight="12.75"/>
  <cols>
    <col min="1" max="1" width="31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6" t="s">
        <v>3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62</v>
      </c>
      <c r="B3" s="26"/>
      <c r="C3" s="26"/>
      <c r="D3" s="26"/>
      <c r="E3" s="26"/>
      <c r="F3" s="26"/>
      <c r="G3" s="26"/>
      <c r="H3" s="26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1" t="s">
        <v>0</v>
      </c>
      <c r="B5" s="21" t="s">
        <v>1</v>
      </c>
      <c r="C5" s="21" t="s">
        <v>2</v>
      </c>
      <c r="D5" s="3" t="s">
        <v>63</v>
      </c>
      <c r="E5" s="3" t="s">
        <v>55</v>
      </c>
      <c r="F5" s="3" t="s">
        <v>64</v>
      </c>
      <c r="G5" s="3" t="s">
        <v>56</v>
      </c>
      <c r="H5" s="3" t="s">
        <v>57</v>
      </c>
    </row>
    <row r="6" spans="1:8" ht="25.5">
      <c r="A6" s="4" t="s">
        <v>5</v>
      </c>
      <c r="B6" s="5" t="s">
        <v>6</v>
      </c>
      <c r="C6" s="6" t="s">
        <v>50</v>
      </c>
      <c r="D6" s="19">
        <f>D7+D8+D10+D11+D12+D9</f>
        <v>34195.3</v>
      </c>
      <c r="E6" s="19">
        <f>E7+E8+E10+E11+E12+E9</f>
        <v>53948.8</v>
      </c>
      <c r="F6" s="19">
        <f>F7+F8+F10+F11+F12+F9</f>
        <v>36594.899999999994</v>
      </c>
      <c r="G6" s="18">
        <f>F6/D6*100</f>
        <v>107.01733864010548</v>
      </c>
      <c r="H6" s="18">
        <f>F6/E6*100</f>
        <v>67.83264873361408</v>
      </c>
    </row>
    <row r="7" spans="1:8" ht="55.5" customHeight="1">
      <c r="A7" s="7" t="s">
        <v>7</v>
      </c>
      <c r="B7" s="8" t="s">
        <v>6</v>
      </c>
      <c r="C7" s="9" t="s">
        <v>8</v>
      </c>
      <c r="D7" s="15">
        <v>1126.2</v>
      </c>
      <c r="E7" s="15">
        <v>1583.1</v>
      </c>
      <c r="F7" s="15">
        <v>1149.1</v>
      </c>
      <c r="G7" s="17">
        <f aca="true" t="shared" si="0" ref="G7:G43">F7/D7*100</f>
        <v>102.03338660983839</v>
      </c>
      <c r="H7" s="17">
        <f aca="true" t="shared" si="1" ref="H7:H43">F7/E7*100</f>
        <v>72.58543364285262</v>
      </c>
    </row>
    <row r="8" spans="1:8" ht="83.25" customHeight="1">
      <c r="A8" s="7" t="s">
        <v>10</v>
      </c>
      <c r="B8" s="8" t="s">
        <v>6</v>
      </c>
      <c r="C8" s="9" t="s">
        <v>11</v>
      </c>
      <c r="D8" s="15">
        <v>17519.3</v>
      </c>
      <c r="E8" s="15">
        <v>27576.8</v>
      </c>
      <c r="F8" s="15">
        <v>18578</v>
      </c>
      <c r="G8" s="17">
        <f t="shared" si="0"/>
        <v>106.04304966522635</v>
      </c>
      <c r="H8" s="17">
        <f t="shared" si="1"/>
        <v>67.36822256389429</v>
      </c>
    </row>
    <row r="9" spans="1:8" ht="12.75">
      <c r="A9" s="7" t="s">
        <v>51</v>
      </c>
      <c r="B9" s="8" t="s">
        <v>6</v>
      </c>
      <c r="C9" s="9" t="s">
        <v>29</v>
      </c>
      <c r="D9" s="15">
        <v>12.5</v>
      </c>
      <c r="E9" s="15">
        <v>35.4</v>
      </c>
      <c r="F9" s="15">
        <v>10</v>
      </c>
      <c r="G9" s="17"/>
      <c r="H9" s="17"/>
    </row>
    <row r="10" spans="1:8" ht="65.25" customHeight="1">
      <c r="A10" s="7" t="s">
        <v>12</v>
      </c>
      <c r="B10" s="8" t="s">
        <v>6</v>
      </c>
      <c r="C10" s="9" t="s">
        <v>13</v>
      </c>
      <c r="D10" s="15">
        <v>4515.1</v>
      </c>
      <c r="E10" s="15">
        <v>6316.8</v>
      </c>
      <c r="F10" s="15">
        <v>4442.1</v>
      </c>
      <c r="G10" s="17">
        <f t="shared" si="0"/>
        <v>98.38320302983323</v>
      </c>
      <c r="H10" s="17">
        <f t="shared" si="1"/>
        <v>70.32199848024317</v>
      </c>
    </row>
    <row r="11" spans="1:8" ht="12.75">
      <c r="A11" s="7" t="s">
        <v>15</v>
      </c>
      <c r="B11" s="8" t="s">
        <v>6</v>
      </c>
      <c r="C11" s="9" t="s">
        <v>16</v>
      </c>
      <c r="D11" s="20">
        <v>0</v>
      </c>
      <c r="E11" s="15">
        <v>7.8</v>
      </c>
      <c r="F11" s="20">
        <v>0</v>
      </c>
      <c r="G11" s="17">
        <v>0</v>
      </c>
      <c r="H11" s="17">
        <f t="shared" si="1"/>
        <v>0</v>
      </c>
    </row>
    <row r="12" spans="1:8" ht="28.5" customHeight="1">
      <c r="A12" s="7" t="s">
        <v>17</v>
      </c>
      <c r="B12" s="8" t="s">
        <v>6</v>
      </c>
      <c r="C12" s="9" t="s">
        <v>18</v>
      </c>
      <c r="D12" s="15">
        <v>11022.2</v>
      </c>
      <c r="E12" s="15">
        <v>18428.9</v>
      </c>
      <c r="F12" s="15">
        <v>12415.7</v>
      </c>
      <c r="G12" s="17">
        <f t="shared" si="0"/>
        <v>112.64266661827946</v>
      </c>
      <c r="H12" s="17">
        <f t="shared" si="1"/>
        <v>67.37081431881447</v>
      </c>
    </row>
    <row r="13" spans="1:8" ht="12.75">
      <c r="A13" s="4" t="s">
        <v>19</v>
      </c>
      <c r="B13" s="5" t="s">
        <v>8</v>
      </c>
      <c r="C13" s="6" t="s">
        <v>50</v>
      </c>
      <c r="D13" s="19">
        <f>D14</f>
        <v>181.9</v>
      </c>
      <c r="E13" s="19">
        <f>E14</f>
        <v>293.4</v>
      </c>
      <c r="F13" s="19">
        <f>F14</f>
        <v>220.2</v>
      </c>
      <c r="G13" s="19">
        <f>G14</f>
        <v>121.05552501374382</v>
      </c>
      <c r="H13" s="18">
        <f t="shared" si="1"/>
        <v>75.05112474437628</v>
      </c>
    </row>
    <row r="14" spans="1:8" ht="25.5">
      <c r="A14" s="7" t="s">
        <v>20</v>
      </c>
      <c r="B14" s="8" t="s">
        <v>8</v>
      </c>
      <c r="C14" s="9" t="s">
        <v>9</v>
      </c>
      <c r="D14" s="15">
        <v>181.9</v>
      </c>
      <c r="E14" s="15">
        <v>293.4</v>
      </c>
      <c r="F14" s="15">
        <v>220.2</v>
      </c>
      <c r="G14" s="17">
        <f t="shared" si="0"/>
        <v>121.05552501374382</v>
      </c>
      <c r="H14" s="17">
        <f t="shared" si="1"/>
        <v>75.05112474437628</v>
      </c>
    </row>
    <row r="15" spans="1:8" ht="51">
      <c r="A15" s="4" t="s">
        <v>21</v>
      </c>
      <c r="B15" s="5" t="s">
        <v>9</v>
      </c>
      <c r="C15" s="6" t="s">
        <v>50</v>
      </c>
      <c r="D15" s="19">
        <f>D16</f>
        <v>0</v>
      </c>
      <c r="E15" s="19">
        <f>E16+E17</f>
        <v>42.4</v>
      </c>
      <c r="F15" s="19">
        <f>F16</f>
        <v>0</v>
      </c>
      <c r="G15" s="18">
        <v>0</v>
      </c>
      <c r="H15" s="18">
        <f t="shared" si="1"/>
        <v>0</v>
      </c>
    </row>
    <row r="16" spans="1:8" ht="54" customHeight="1">
      <c r="A16" s="7" t="s">
        <v>58</v>
      </c>
      <c r="B16" s="8" t="s">
        <v>9</v>
      </c>
      <c r="C16" s="9" t="s">
        <v>23</v>
      </c>
      <c r="D16" s="15">
        <v>0</v>
      </c>
      <c r="E16" s="15">
        <v>37.4</v>
      </c>
      <c r="F16" s="15">
        <v>0</v>
      </c>
      <c r="G16" s="17">
        <v>0</v>
      </c>
      <c r="H16" s="17">
        <f t="shared" si="1"/>
        <v>0</v>
      </c>
    </row>
    <row r="17" spans="1:8" ht="44.25" customHeight="1">
      <c r="A17" s="7" t="s">
        <v>61</v>
      </c>
      <c r="B17" s="8" t="s">
        <v>9</v>
      </c>
      <c r="C17" s="9" t="s">
        <v>60</v>
      </c>
      <c r="D17" s="15">
        <v>0</v>
      </c>
      <c r="E17" s="15">
        <v>5</v>
      </c>
      <c r="F17" s="15">
        <v>0</v>
      </c>
      <c r="G17" s="17">
        <v>0</v>
      </c>
      <c r="H17" s="17">
        <f t="shared" si="1"/>
        <v>0</v>
      </c>
    </row>
    <row r="18" spans="1:8" ht="12.75">
      <c r="A18" s="4" t="s">
        <v>24</v>
      </c>
      <c r="B18" s="5" t="s">
        <v>11</v>
      </c>
      <c r="C18" s="6" t="s">
        <v>50</v>
      </c>
      <c r="D18" s="27">
        <f>D19+D21+D22+D20</f>
        <v>8610.1</v>
      </c>
      <c r="E18" s="27">
        <f>E19+E21+E22+E20</f>
        <v>23362</v>
      </c>
      <c r="F18" s="27">
        <f>F19+F21+F22+F20</f>
        <v>13553.3</v>
      </c>
      <c r="G18" s="18">
        <f t="shared" si="0"/>
        <v>157.41164446405963</v>
      </c>
      <c r="H18" s="18">
        <f t="shared" si="1"/>
        <v>58.014296721171135</v>
      </c>
    </row>
    <row r="19" spans="1:8" ht="12.75">
      <c r="A19" s="7" t="s">
        <v>49</v>
      </c>
      <c r="B19" s="8" t="s">
        <v>11</v>
      </c>
      <c r="C19" s="9" t="s">
        <v>29</v>
      </c>
      <c r="D19" s="20">
        <v>32.9</v>
      </c>
      <c r="E19" s="15">
        <v>65.1</v>
      </c>
      <c r="F19" s="20">
        <v>0</v>
      </c>
      <c r="G19" s="17">
        <v>0</v>
      </c>
      <c r="H19" s="17">
        <f t="shared" si="1"/>
        <v>0</v>
      </c>
    </row>
    <row r="20" spans="1:8" ht="12.75">
      <c r="A20" s="7" t="s">
        <v>53</v>
      </c>
      <c r="B20" s="8" t="s">
        <v>11</v>
      </c>
      <c r="C20" s="9" t="s">
        <v>37</v>
      </c>
      <c r="D20" s="20">
        <v>7066.9</v>
      </c>
      <c r="E20" s="15">
        <v>12270.2</v>
      </c>
      <c r="F20" s="20">
        <v>7639.3</v>
      </c>
      <c r="G20" s="17">
        <v>0</v>
      </c>
      <c r="H20" s="17">
        <f t="shared" si="1"/>
        <v>62.25896888396277</v>
      </c>
    </row>
    <row r="21" spans="1:8" ht="25.5">
      <c r="A21" s="7" t="s">
        <v>25</v>
      </c>
      <c r="B21" s="8" t="s">
        <v>11</v>
      </c>
      <c r="C21" s="9" t="s">
        <v>22</v>
      </c>
      <c r="D21" s="20">
        <v>1227.6</v>
      </c>
      <c r="E21" s="15">
        <v>5880.5</v>
      </c>
      <c r="F21" s="15">
        <v>4102</v>
      </c>
      <c r="G21" s="17">
        <f t="shared" si="0"/>
        <v>334.1479309221245</v>
      </c>
      <c r="H21" s="17">
        <f t="shared" si="1"/>
        <v>69.75597313153644</v>
      </c>
    </row>
    <row r="22" spans="1:8" ht="25.5">
      <c r="A22" s="7" t="s">
        <v>26</v>
      </c>
      <c r="B22" s="8" t="s">
        <v>11</v>
      </c>
      <c r="C22" s="9" t="s">
        <v>27</v>
      </c>
      <c r="D22" s="20">
        <v>282.7</v>
      </c>
      <c r="E22" s="15">
        <v>5146.2</v>
      </c>
      <c r="F22" s="20">
        <v>1812</v>
      </c>
      <c r="G22" s="17">
        <f t="shared" si="0"/>
        <v>640.9621506897771</v>
      </c>
      <c r="H22" s="17">
        <f t="shared" si="1"/>
        <v>35.21044654308033</v>
      </c>
    </row>
    <row r="23" spans="1:8" ht="25.5">
      <c r="A23" s="4" t="s">
        <v>28</v>
      </c>
      <c r="B23" s="5" t="s">
        <v>29</v>
      </c>
      <c r="C23" s="6" t="s">
        <v>50</v>
      </c>
      <c r="D23" s="19">
        <f>D24</f>
        <v>605.6</v>
      </c>
      <c r="E23" s="19">
        <f>E24+E25</f>
        <v>9646.3</v>
      </c>
      <c r="F23" s="19">
        <f>F24+F25</f>
        <v>4733.1</v>
      </c>
      <c r="G23" s="18">
        <v>0</v>
      </c>
      <c r="H23" s="18">
        <f t="shared" si="1"/>
        <v>49.06648144884568</v>
      </c>
    </row>
    <row r="24" spans="1:8" ht="12.75">
      <c r="A24" s="7" t="s">
        <v>30</v>
      </c>
      <c r="B24" s="8" t="s">
        <v>29</v>
      </c>
      <c r="C24" s="9" t="s">
        <v>6</v>
      </c>
      <c r="D24" s="15">
        <v>605.6</v>
      </c>
      <c r="E24" s="15">
        <v>7246.3</v>
      </c>
      <c r="F24" s="20">
        <v>4432.1</v>
      </c>
      <c r="G24" s="17">
        <v>0</v>
      </c>
      <c r="H24" s="17">
        <f t="shared" si="1"/>
        <v>61.16362833446035</v>
      </c>
    </row>
    <row r="25" spans="1:8" ht="12.75">
      <c r="A25" s="7" t="s">
        <v>54</v>
      </c>
      <c r="B25" s="8" t="s">
        <v>29</v>
      </c>
      <c r="C25" s="9" t="s">
        <v>8</v>
      </c>
      <c r="D25" s="15">
        <v>0</v>
      </c>
      <c r="E25" s="15">
        <v>2400</v>
      </c>
      <c r="F25" s="20">
        <v>301</v>
      </c>
      <c r="G25" s="17">
        <v>0</v>
      </c>
      <c r="H25" s="17">
        <f t="shared" si="1"/>
        <v>12.541666666666668</v>
      </c>
    </row>
    <row r="26" spans="1:8" ht="12.75">
      <c r="A26" s="4" t="s">
        <v>31</v>
      </c>
      <c r="B26" s="5" t="s">
        <v>14</v>
      </c>
      <c r="C26" s="6" t="s">
        <v>50</v>
      </c>
      <c r="D26" s="19">
        <f>D27+D28+D29+D30+D31</f>
        <v>98800.8</v>
      </c>
      <c r="E26" s="19">
        <f>E27+E28+E29+E30+E31</f>
        <v>147035.3</v>
      </c>
      <c r="F26" s="19">
        <f>F27+F28+F29+F30+F31</f>
        <v>107902.39999999998</v>
      </c>
      <c r="G26" s="18">
        <f t="shared" si="0"/>
        <v>109.21207115731855</v>
      </c>
      <c r="H26" s="18">
        <f t="shared" si="1"/>
        <v>73.38537072390099</v>
      </c>
    </row>
    <row r="27" spans="1:8" ht="12.75">
      <c r="A27" s="7" t="s">
        <v>32</v>
      </c>
      <c r="B27" s="8" t="s">
        <v>14</v>
      </c>
      <c r="C27" s="9" t="s">
        <v>6</v>
      </c>
      <c r="D27" s="15">
        <v>27366.2</v>
      </c>
      <c r="E27" s="15">
        <v>39721.9</v>
      </c>
      <c r="F27" s="15">
        <v>28354.9</v>
      </c>
      <c r="G27" s="17">
        <f t="shared" si="0"/>
        <v>103.61285088905292</v>
      </c>
      <c r="H27" s="17">
        <f t="shared" si="1"/>
        <v>71.38354409028773</v>
      </c>
    </row>
    <row r="28" spans="1:8" ht="12.75">
      <c r="A28" s="7" t="s">
        <v>33</v>
      </c>
      <c r="B28" s="8" t="s">
        <v>14</v>
      </c>
      <c r="C28" s="9" t="s">
        <v>8</v>
      </c>
      <c r="D28" s="15">
        <v>65067.7</v>
      </c>
      <c r="E28" s="15">
        <v>91872.9</v>
      </c>
      <c r="F28" s="15">
        <v>66626.4</v>
      </c>
      <c r="G28" s="17">
        <f t="shared" si="0"/>
        <v>102.39550498941871</v>
      </c>
      <c r="H28" s="17">
        <f t="shared" si="1"/>
        <v>72.52018821654698</v>
      </c>
    </row>
    <row r="29" spans="1:8" ht="12.75">
      <c r="A29" s="7" t="s">
        <v>34</v>
      </c>
      <c r="B29" s="8" t="s">
        <v>14</v>
      </c>
      <c r="C29" s="9" t="s">
        <v>9</v>
      </c>
      <c r="D29" s="15">
        <v>6318.3</v>
      </c>
      <c r="E29" s="15">
        <v>14706.1</v>
      </c>
      <c r="F29" s="15">
        <v>12256.7</v>
      </c>
      <c r="G29" s="17">
        <v>0</v>
      </c>
      <c r="H29" s="17">
        <f t="shared" si="1"/>
        <v>83.34432650396775</v>
      </c>
    </row>
    <row r="30" spans="1:8" ht="12.75">
      <c r="A30" s="7" t="s">
        <v>52</v>
      </c>
      <c r="B30" s="22" t="s">
        <v>14</v>
      </c>
      <c r="C30" s="23" t="s">
        <v>14</v>
      </c>
      <c r="D30" s="15">
        <v>0</v>
      </c>
      <c r="E30" s="15">
        <v>664.4</v>
      </c>
      <c r="F30" s="28">
        <v>624.4</v>
      </c>
      <c r="G30" s="24">
        <v>0</v>
      </c>
      <c r="H30" s="24">
        <f t="shared" si="1"/>
        <v>93.97953040337146</v>
      </c>
    </row>
    <row r="31" spans="1:8" ht="25.5">
      <c r="A31" s="7" t="s">
        <v>35</v>
      </c>
      <c r="B31" s="8" t="s">
        <v>14</v>
      </c>
      <c r="C31" s="9" t="s">
        <v>22</v>
      </c>
      <c r="D31" s="15">
        <v>48.6</v>
      </c>
      <c r="E31" s="15">
        <v>70</v>
      </c>
      <c r="F31" s="20">
        <v>40</v>
      </c>
      <c r="G31" s="17">
        <v>0</v>
      </c>
      <c r="H31" s="17">
        <f t="shared" si="1"/>
        <v>57.14285714285714</v>
      </c>
    </row>
    <row r="32" spans="1:8" ht="25.5">
      <c r="A32" s="4" t="s">
        <v>36</v>
      </c>
      <c r="B32" s="5" t="s">
        <v>37</v>
      </c>
      <c r="C32" s="6" t="s">
        <v>50</v>
      </c>
      <c r="D32" s="19">
        <f>D33</f>
        <v>25215.1</v>
      </c>
      <c r="E32" s="19">
        <f>E33</f>
        <v>38807.5</v>
      </c>
      <c r="F32" s="19">
        <f>F33</f>
        <v>31754.1</v>
      </c>
      <c r="G32" s="18">
        <f t="shared" si="0"/>
        <v>125.93287355592481</v>
      </c>
      <c r="H32" s="18">
        <f t="shared" si="1"/>
        <v>81.82464729755846</v>
      </c>
    </row>
    <row r="33" spans="1:8" ht="12.75">
      <c r="A33" s="7" t="s">
        <v>38</v>
      </c>
      <c r="B33" s="8" t="s">
        <v>37</v>
      </c>
      <c r="C33" s="9" t="s">
        <v>6</v>
      </c>
      <c r="D33" s="15">
        <v>25215.1</v>
      </c>
      <c r="E33" s="15">
        <v>38807.5</v>
      </c>
      <c r="F33" s="15">
        <v>31754.1</v>
      </c>
      <c r="G33" s="17">
        <f t="shared" si="0"/>
        <v>125.93287355592481</v>
      </c>
      <c r="H33" s="17">
        <f t="shared" si="1"/>
        <v>81.82464729755846</v>
      </c>
    </row>
    <row r="34" spans="1:8" ht="15.75" customHeight="1">
      <c r="A34" s="4" t="s">
        <v>39</v>
      </c>
      <c r="B34" s="5" t="s">
        <v>23</v>
      </c>
      <c r="C34" s="6" t="s">
        <v>50</v>
      </c>
      <c r="D34" s="19">
        <f>D35+D36+D37</f>
        <v>7139</v>
      </c>
      <c r="E34" s="19">
        <f>E35+E36+E37</f>
        <v>13392.300000000001</v>
      </c>
      <c r="F34" s="19">
        <f>F35+F36+F37</f>
        <v>9732.400000000001</v>
      </c>
      <c r="G34" s="19">
        <f>G35+G36+G37</f>
        <v>248.88649809333555</v>
      </c>
      <c r="H34" s="19">
        <f>H35+H36+H37</f>
        <v>140.77806671449196</v>
      </c>
    </row>
    <row r="35" spans="1:8" ht="12.75">
      <c r="A35" s="7" t="s">
        <v>40</v>
      </c>
      <c r="B35" s="8" t="s">
        <v>23</v>
      </c>
      <c r="C35" s="9" t="s">
        <v>6</v>
      </c>
      <c r="D35" s="15">
        <v>1466</v>
      </c>
      <c r="E35" s="15">
        <v>2293.1</v>
      </c>
      <c r="F35" s="15">
        <v>1528.7</v>
      </c>
      <c r="G35" s="17">
        <f t="shared" si="0"/>
        <v>104.27694406548432</v>
      </c>
      <c r="H35" s="17">
        <f t="shared" si="1"/>
        <v>66.66521303039555</v>
      </c>
    </row>
    <row r="36" spans="1:8" ht="12.75">
      <c r="A36" s="7" t="s">
        <v>41</v>
      </c>
      <c r="B36" s="8" t="s">
        <v>23</v>
      </c>
      <c r="C36" s="9" t="s">
        <v>11</v>
      </c>
      <c r="D36" s="15">
        <v>5673</v>
      </c>
      <c r="E36" s="15">
        <v>11069.2</v>
      </c>
      <c r="F36" s="15">
        <v>8203.7</v>
      </c>
      <c r="G36" s="17">
        <f t="shared" si="0"/>
        <v>144.60955402785123</v>
      </c>
      <c r="H36" s="17">
        <f t="shared" si="1"/>
        <v>74.11285368409641</v>
      </c>
    </row>
    <row r="37" spans="1:8" ht="25.5">
      <c r="A37" s="7" t="s">
        <v>42</v>
      </c>
      <c r="B37" s="8" t="s">
        <v>23</v>
      </c>
      <c r="C37" s="9" t="s">
        <v>13</v>
      </c>
      <c r="D37" s="15">
        <v>0</v>
      </c>
      <c r="E37" s="15">
        <v>30</v>
      </c>
      <c r="F37" s="15">
        <v>0</v>
      </c>
      <c r="G37" s="17">
        <v>0</v>
      </c>
      <c r="H37" s="17">
        <f t="shared" si="1"/>
        <v>0</v>
      </c>
    </row>
    <row r="38" spans="1:8" ht="25.5">
      <c r="A38" s="4" t="s">
        <v>43</v>
      </c>
      <c r="B38" s="5" t="s">
        <v>16</v>
      </c>
      <c r="C38" s="6" t="s">
        <v>50</v>
      </c>
      <c r="D38" s="19">
        <f>D39</f>
        <v>655.5</v>
      </c>
      <c r="E38" s="19">
        <f>E39</f>
        <v>326.7</v>
      </c>
      <c r="F38" s="19">
        <f>F39</f>
        <v>213.5</v>
      </c>
      <c r="G38" s="18">
        <f t="shared" si="0"/>
        <v>32.57055682684973</v>
      </c>
      <c r="H38" s="18">
        <f t="shared" si="1"/>
        <v>65.35047444138354</v>
      </c>
    </row>
    <row r="39" spans="1:8" ht="12.75">
      <c r="A39" s="7" t="s">
        <v>44</v>
      </c>
      <c r="B39" s="8" t="s">
        <v>16</v>
      </c>
      <c r="C39" s="9" t="s">
        <v>6</v>
      </c>
      <c r="D39" s="15">
        <v>655.5</v>
      </c>
      <c r="E39" s="15">
        <v>326.7</v>
      </c>
      <c r="F39" s="15">
        <v>213.5</v>
      </c>
      <c r="G39" s="17">
        <f t="shared" si="0"/>
        <v>32.57055682684973</v>
      </c>
      <c r="H39" s="17">
        <f t="shared" si="1"/>
        <v>65.35047444138354</v>
      </c>
    </row>
    <row r="40" spans="1:8" ht="38.25">
      <c r="A40" s="4" t="s">
        <v>45</v>
      </c>
      <c r="B40" s="10">
        <v>13</v>
      </c>
      <c r="C40" s="6" t="s">
        <v>50</v>
      </c>
      <c r="D40" s="19">
        <f>D41</f>
        <v>181.5</v>
      </c>
      <c r="E40" s="19">
        <f>E41</f>
        <v>145.7</v>
      </c>
      <c r="F40" s="19">
        <f>F41</f>
        <v>18.3</v>
      </c>
      <c r="G40" s="18">
        <f t="shared" si="0"/>
        <v>10.082644628099175</v>
      </c>
      <c r="H40" s="18">
        <f t="shared" si="1"/>
        <v>12.56005490734386</v>
      </c>
    </row>
    <row r="41" spans="1:8" ht="28.5" customHeight="1">
      <c r="A41" s="7" t="s">
        <v>59</v>
      </c>
      <c r="B41" s="11">
        <v>13</v>
      </c>
      <c r="C41" s="9" t="s">
        <v>6</v>
      </c>
      <c r="D41" s="15">
        <v>181.5</v>
      </c>
      <c r="E41" s="15">
        <v>145.7</v>
      </c>
      <c r="F41" s="15">
        <v>18.3</v>
      </c>
      <c r="G41" s="17">
        <f t="shared" si="0"/>
        <v>10.082644628099175</v>
      </c>
      <c r="H41" s="17">
        <f t="shared" si="1"/>
        <v>12.56005490734386</v>
      </c>
    </row>
    <row r="42" spans="1:8" ht="66.75" customHeight="1">
      <c r="A42" s="4" t="s">
        <v>47</v>
      </c>
      <c r="B42" s="10">
        <v>14</v>
      </c>
      <c r="C42" s="6" t="s">
        <v>50</v>
      </c>
      <c r="D42" s="19">
        <f>D43</f>
        <v>10863.4</v>
      </c>
      <c r="E42" s="19">
        <f>E43</f>
        <v>15027.9</v>
      </c>
      <c r="F42" s="19">
        <f>F43</f>
        <v>12523.2</v>
      </c>
      <c r="G42" s="18">
        <f t="shared" si="0"/>
        <v>115.2788261501924</v>
      </c>
      <c r="H42" s="18">
        <f t="shared" si="1"/>
        <v>83.33300061884896</v>
      </c>
    </row>
    <row r="43" spans="1:8" ht="51">
      <c r="A43" s="7" t="s">
        <v>48</v>
      </c>
      <c r="B43" s="11">
        <v>14</v>
      </c>
      <c r="C43" s="9" t="s">
        <v>6</v>
      </c>
      <c r="D43" s="15">
        <v>10863.4</v>
      </c>
      <c r="E43" s="15">
        <v>15027.9</v>
      </c>
      <c r="F43" s="15">
        <v>12523.2</v>
      </c>
      <c r="G43" s="17">
        <f t="shared" si="0"/>
        <v>115.2788261501924</v>
      </c>
      <c r="H43" s="17">
        <f t="shared" si="1"/>
        <v>83.33300061884896</v>
      </c>
    </row>
    <row r="44" spans="1:8" ht="12.75">
      <c r="A44" s="12" t="s">
        <v>46</v>
      </c>
      <c r="B44" s="13"/>
      <c r="C44" s="14"/>
      <c r="D44" s="25">
        <f>D6+D13+D15+D23+D26+D32+D34+D38+D40+D42+D18</f>
        <v>186448.2</v>
      </c>
      <c r="E44" s="25">
        <f>E6+E13+E15+E23+E26+E32+E34+E38+E40+E42+E18</f>
        <v>302028.30000000005</v>
      </c>
      <c r="F44" s="25">
        <f>F6+F13+F15+F23+F26+F32+F34+F38+F40+F42+F18</f>
        <v>217245.39999999997</v>
      </c>
      <c r="G44" s="25">
        <f>G6+G13+G15+G23+G26+G32+G34+G38+G40+G42+G18</f>
        <v>1027.4479785296292</v>
      </c>
      <c r="H44" s="25">
        <f>H6+H13+H15+H23+H26+H32+H34+H38+H40+H42+H18</f>
        <v>707.196166351535</v>
      </c>
    </row>
    <row r="46" spans="4:6" ht="12.75">
      <c r="D46" s="16"/>
      <c r="E46" s="16"/>
      <c r="F46" s="16"/>
    </row>
    <row r="47" spans="1:8" ht="15.75">
      <c r="A47" s="26"/>
      <c r="B47" s="26"/>
      <c r="C47" s="26"/>
      <c r="D47" s="26"/>
      <c r="E47" s="26"/>
      <c r="F47" s="26"/>
      <c r="G47" s="26"/>
      <c r="H47" s="26"/>
    </row>
    <row r="48" spans="1:8" ht="15.75">
      <c r="A48" s="26"/>
      <c r="B48" s="26"/>
      <c r="C48" s="26"/>
      <c r="D48" s="26"/>
      <c r="E48" s="26"/>
      <c r="F48" s="26"/>
      <c r="G48" s="26"/>
      <c r="H48" s="26"/>
    </row>
    <row r="49" spans="1:8" ht="12.75">
      <c r="A49" s="1"/>
      <c r="B49" s="1"/>
      <c r="C49" s="1"/>
      <c r="D49" s="1"/>
      <c r="E49" s="1"/>
      <c r="F49" s="1"/>
      <c r="G49" s="1"/>
      <c r="H49" s="2"/>
    </row>
  </sheetData>
  <sheetProtection/>
  <autoFilter ref="A5:H53"/>
  <mergeCells count="4">
    <mergeCell ref="A2:H2"/>
    <mergeCell ref="A3:H3"/>
    <mergeCell ref="A47:H47"/>
    <mergeCell ref="A48:H4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2017-05-29T06:01:33Z</cp:lastPrinted>
  <dcterms:created xsi:type="dcterms:W3CDTF">1996-10-08T23:32:33Z</dcterms:created>
  <dcterms:modified xsi:type="dcterms:W3CDTF">2021-10-21T08:31:56Z</dcterms:modified>
  <cp:category/>
  <cp:version/>
  <cp:contentType/>
  <cp:contentStatus/>
</cp:coreProperties>
</file>